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4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5.xml" ContentType="application/vnd.openxmlformats-officedocument.drawingml.chart+xml"/>
  <Override PartName="/xl/drawings/drawing1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ban.garcia\ownCloud\Pagina de transparencia\OPLAU\Panorama Cuantitativo\2021\"/>
    </mc:Choice>
  </mc:AlternateContent>
  <xr:revisionPtr revIDLastSave="0" documentId="13_ncr:1_{2B3CF5F2-7936-4544-A936-44C1C0CF2211}" xr6:coauthVersionLast="47" xr6:coauthVersionMax="47" xr10:uidLastSave="{00000000-0000-0000-0000-000000000000}"/>
  <bookViews>
    <workbookView xWindow="-110" yWindow="-110" windowWidth="19420" windowHeight="10300" firstSheet="11" activeTab="16" xr2:uid="{77D20869-ADF7-4B6C-A6EB-1F009546C390}"/>
  </bookViews>
  <sheets>
    <sheet name="INDICE ACCIÓN SOCIAL" sheetId="1" r:id="rId1"/>
    <sheet name="CUADRO AS1" sheetId="2" r:id="rId2"/>
    <sheet name="GRAFICO AS1" sheetId="3" r:id="rId3"/>
    <sheet name="CUADRO AS2" sheetId="4" r:id="rId4"/>
    <sheet name="GRAFICO AS2" sheetId="6" r:id="rId5"/>
    <sheet name="CUADRO AS3" sheetId="7" r:id="rId6"/>
    <sheet name="CUADRO AS4" sheetId="8" r:id="rId7"/>
    <sheet name="GRAFICO AS3" sheetId="9" r:id="rId8"/>
    <sheet name="CUADRO AS5" sheetId="10" r:id="rId9"/>
    <sheet name="CUADRO AS6" sheetId="11" r:id="rId10"/>
    <sheet name="GRAFICO AS4" sheetId="12" r:id="rId11"/>
    <sheet name="CUADRO AS7" sheetId="13" r:id="rId12"/>
    <sheet name="CUADRO AS8" sheetId="14" r:id="rId13"/>
    <sheet name="CUADRO AS9" sheetId="15" r:id="rId14"/>
    <sheet name="CUADRO AS10" sheetId="16" r:id="rId15"/>
    <sheet name="CUADRO AS11" sheetId="17" r:id="rId16"/>
    <sheet name="GRAFICO AS5" sheetId="18" r:id="rId17"/>
  </sheets>
  <externalReferences>
    <externalReference r:id="rId18"/>
    <externalReference r:id="rId19"/>
    <externalReference r:id="rId20"/>
    <externalReference r:id="rId21"/>
    <externalReference r:id="rId2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1" i="17" l="1"/>
  <c r="J31" i="17" s="1"/>
  <c r="C30" i="17"/>
  <c r="G30" i="17" s="1"/>
  <c r="C29" i="17"/>
  <c r="J29" i="17" s="1"/>
  <c r="C28" i="17"/>
  <c r="J28" i="17" s="1"/>
  <c r="C27" i="17"/>
  <c r="J27" i="17" s="1"/>
  <c r="C26" i="17"/>
  <c r="J26" i="17" s="1"/>
  <c r="C25" i="17"/>
  <c r="J25" i="17" s="1"/>
  <c r="C24" i="17"/>
  <c r="J24" i="17" s="1"/>
  <c r="C23" i="17"/>
  <c r="J23" i="17" s="1"/>
  <c r="C22" i="17"/>
  <c r="C21" i="17"/>
  <c r="J21" i="17" s="1"/>
  <c r="C20" i="17"/>
  <c r="J20" i="17" s="1"/>
  <c r="C19" i="17"/>
  <c r="J19" i="17" s="1"/>
  <c r="C18" i="17"/>
  <c r="J18" i="17" s="1"/>
  <c r="C17" i="17"/>
  <c r="J17" i="17" s="1"/>
  <c r="C16" i="17"/>
  <c r="C15" i="17"/>
  <c r="J15" i="17" s="1"/>
  <c r="C14" i="17"/>
  <c r="J14" i="17" s="1"/>
  <c r="C13" i="17"/>
  <c r="J13" i="17" s="1"/>
  <c r="I12" i="17"/>
  <c r="F12" i="17"/>
  <c r="Z21" i="16"/>
  <c r="Q21" i="16"/>
  <c r="R21" i="16" s="1"/>
  <c r="O21" i="16"/>
  <c r="L21" i="16"/>
  <c r="H21" i="16"/>
  <c r="I21" i="16" s="1"/>
  <c r="C21" i="16"/>
  <c r="Z20" i="16"/>
  <c r="X20" i="16"/>
  <c r="U20" i="16"/>
  <c r="Q20" i="16"/>
  <c r="R20" i="16" s="1"/>
  <c r="F20" i="16"/>
  <c r="C20" i="16"/>
  <c r="Z19" i="16"/>
  <c r="Q19" i="16"/>
  <c r="O19" i="16"/>
  <c r="L19" i="16"/>
  <c r="I19" i="16"/>
  <c r="Z18" i="16"/>
  <c r="Q18" i="16"/>
  <c r="F18" i="16"/>
  <c r="C18" i="16"/>
  <c r="Z17" i="16"/>
  <c r="X17" i="16"/>
  <c r="Q17" i="16"/>
  <c r="R17" i="16" s="1"/>
  <c r="O17" i="16"/>
  <c r="F17" i="16"/>
  <c r="C17" i="16"/>
  <c r="Z16" i="16"/>
  <c r="Q16" i="16"/>
  <c r="O16" i="16"/>
  <c r="L16" i="16"/>
  <c r="Z15" i="16"/>
  <c r="X15" i="16"/>
  <c r="Q15" i="16"/>
  <c r="F15" i="16"/>
  <c r="C15" i="16"/>
  <c r="Z14" i="16"/>
  <c r="Q14" i="16"/>
  <c r="Q13" i="16" s="1"/>
  <c r="R15" i="16" s="1"/>
  <c r="O14" i="16"/>
  <c r="L14" i="16"/>
  <c r="F14" i="16"/>
  <c r="W13" i="16"/>
  <c r="X14" i="16" s="1"/>
  <c r="T13" i="16"/>
  <c r="U17" i="16" s="1"/>
  <c r="N13" i="16"/>
  <c r="O18" i="16" s="1"/>
  <c r="K13" i="16"/>
  <c r="L20" i="16" s="1"/>
  <c r="H13" i="16"/>
  <c r="I16" i="16" s="1"/>
  <c r="F13" i="16"/>
  <c r="E13" i="16"/>
  <c r="F19" i="16" s="1"/>
  <c r="B13" i="16"/>
  <c r="C14" i="16" s="1"/>
  <c r="C13" i="16" s="1"/>
  <c r="Z21" i="15"/>
  <c r="AA21" i="15" s="1"/>
  <c r="Q21" i="15"/>
  <c r="H21" i="15"/>
  <c r="F21" i="15"/>
  <c r="Z20" i="15"/>
  <c r="U20" i="15"/>
  <c r="Q20" i="15"/>
  <c r="Z19" i="15"/>
  <c r="AA19" i="15" s="1"/>
  <c r="X19" i="15"/>
  <c r="U19" i="15"/>
  <c r="Q19" i="15"/>
  <c r="Z18" i="15"/>
  <c r="Q18" i="15"/>
  <c r="L18" i="15"/>
  <c r="Z17" i="15"/>
  <c r="AA17" i="15" s="1"/>
  <c r="X17" i="15"/>
  <c r="U17" i="15"/>
  <c r="Q17" i="15"/>
  <c r="Z16" i="15"/>
  <c r="AA16" i="15" s="1"/>
  <c r="X16" i="15"/>
  <c r="Q16" i="15"/>
  <c r="L16" i="15"/>
  <c r="F16" i="15"/>
  <c r="Z15" i="15"/>
  <c r="AA15" i="15" s="1"/>
  <c r="Q15" i="15"/>
  <c r="L15" i="15"/>
  <c r="Z14" i="15"/>
  <c r="AA14" i="15" s="1"/>
  <c r="X14" i="15"/>
  <c r="U14" i="15"/>
  <c r="Q14" i="15"/>
  <c r="Z13" i="15"/>
  <c r="AA20" i="15" s="1"/>
  <c r="W13" i="15"/>
  <c r="X18" i="15" s="1"/>
  <c r="T13" i="15"/>
  <c r="U16" i="15" s="1"/>
  <c r="N13" i="15"/>
  <c r="O17" i="15" s="1"/>
  <c r="K13" i="15"/>
  <c r="L20" i="15" s="1"/>
  <c r="E13" i="15"/>
  <c r="F18" i="15" s="1"/>
  <c r="B13" i="15"/>
  <c r="C21" i="15" s="1"/>
  <c r="D24" i="14"/>
  <c r="D22" i="14"/>
  <c r="D20" i="14"/>
  <c r="D19" i="14"/>
  <c r="D18" i="14"/>
  <c r="D16" i="14"/>
  <c r="C13" i="14"/>
  <c r="D25" i="14" s="1"/>
  <c r="D36" i="13"/>
  <c r="D35" i="13"/>
  <c r="D34" i="13"/>
  <c r="D33" i="13"/>
  <c r="D32" i="13"/>
  <c r="D31" i="13"/>
  <c r="D30" i="13"/>
  <c r="D28" i="13"/>
  <c r="D27" i="13"/>
  <c r="D26" i="13"/>
  <c r="D25" i="13"/>
  <c r="D24" i="13"/>
  <c r="D23" i="13"/>
  <c r="D22" i="13"/>
  <c r="D20" i="13"/>
  <c r="D19" i="13"/>
  <c r="D18" i="13"/>
  <c r="D17" i="13"/>
  <c r="D16" i="13"/>
  <c r="D15" i="13"/>
  <c r="C13" i="13"/>
  <c r="D37" i="13" s="1"/>
  <c r="D42" i="11"/>
  <c r="D40" i="11"/>
  <c r="D38" i="11"/>
  <c r="D36" i="11"/>
  <c r="D34" i="11"/>
  <c r="D32" i="11"/>
  <c r="C31" i="11"/>
  <c r="D30" i="11"/>
  <c r="D28" i="11"/>
  <c r="D26" i="11"/>
  <c r="D24" i="11"/>
  <c r="D22" i="11"/>
  <c r="D18" i="11"/>
  <c r="D16" i="11"/>
  <c r="D14" i="11"/>
  <c r="C13" i="11"/>
  <c r="D28" i="10"/>
  <c r="D26" i="10"/>
  <c r="D25" i="10"/>
  <c r="G25" i="10" s="1"/>
  <c r="D24" i="10"/>
  <c r="D22" i="10"/>
  <c r="D20" i="10"/>
  <c r="D19" i="10"/>
  <c r="G19" i="10" s="1"/>
  <c r="D18" i="10"/>
  <c r="D16" i="10"/>
  <c r="D15" i="10"/>
  <c r="G15" i="10" s="1"/>
  <c r="F13" i="10"/>
  <c r="C13" i="10"/>
  <c r="D29" i="10" s="1"/>
  <c r="G29" i="10" s="1"/>
  <c r="D34" i="8"/>
  <c r="D32" i="8"/>
  <c r="D26" i="8"/>
  <c r="D24" i="8"/>
  <c r="D18" i="8"/>
  <c r="D16" i="8"/>
  <c r="D14" i="8"/>
  <c r="C13" i="8"/>
  <c r="C11" i="8" s="1"/>
  <c r="C18" i="7"/>
  <c r="S18" i="7" s="1"/>
  <c r="C17" i="7"/>
  <c r="S17" i="7" s="1"/>
  <c r="S16" i="7"/>
  <c r="C16" i="7"/>
  <c r="C15" i="7"/>
  <c r="S15" i="7" s="1"/>
  <c r="C14" i="7"/>
  <c r="S13" i="7"/>
  <c r="P13" i="7"/>
  <c r="M13" i="7"/>
  <c r="R12" i="7"/>
  <c r="O12" i="7"/>
  <c r="L12" i="7"/>
  <c r="I12" i="7"/>
  <c r="F12" i="7"/>
  <c r="I29" i="4"/>
  <c r="I11" i="4" s="1"/>
  <c r="AB28" i="4"/>
  <c r="Y28" i="4"/>
  <c r="V28" i="4"/>
  <c r="S28" i="4"/>
  <c r="P28" i="4"/>
  <c r="M28" i="4"/>
  <c r="J28" i="4"/>
  <c r="G28" i="4"/>
  <c r="D28" i="4"/>
  <c r="V27" i="4"/>
  <c r="S27" i="4"/>
  <c r="AB26" i="4"/>
  <c r="Y26" i="4"/>
  <c r="V26" i="4"/>
  <c r="S26" i="4"/>
  <c r="P26" i="4"/>
  <c r="M26" i="4"/>
  <c r="J26" i="4"/>
  <c r="G26" i="4"/>
  <c r="D26" i="4"/>
  <c r="V25" i="4"/>
  <c r="AB24" i="4"/>
  <c r="Y24" i="4"/>
  <c r="V24" i="4"/>
  <c r="S24" i="4"/>
  <c r="P24" i="4"/>
  <c r="M24" i="4"/>
  <c r="J24" i="4"/>
  <c r="G24" i="4"/>
  <c r="D24" i="4"/>
  <c r="G23" i="4"/>
  <c r="AB22" i="4"/>
  <c r="Y22" i="4"/>
  <c r="V22" i="4"/>
  <c r="S22" i="4"/>
  <c r="P22" i="4"/>
  <c r="M22" i="4"/>
  <c r="J22" i="4"/>
  <c r="G22" i="4"/>
  <c r="D22" i="4"/>
  <c r="AB20" i="4"/>
  <c r="Y20" i="4"/>
  <c r="V20" i="4"/>
  <c r="S20" i="4"/>
  <c r="P20" i="4"/>
  <c r="M20" i="4"/>
  <c r="J20" i="4"/>
  <c r="G20" i="4"/>
  <c r="D20" i="4"/>
  <c r="V19" i="4"/>
  <c r="S19" i="4"/>
  <c r="AB18" i="4"/>
  <c r="Y18" i="4"/>
  <c r="V18" i="4"/>
  <c r="S18" i="4"/>
  <c r="P18" i="4"/>
  <c r="M18" i="4"/>
  <c r="J18" i="4"/>
  <c r="G18" i="4"/>
  <c r="D18" i="4"/>
  <c r="V17" i="4"/>
  <c r="AB16" i="4"/>
  <c r="Y16" i="4"/>
  <c r="V16" i="4"/>
  <c r="S16" i="4"/>
  <c r="P16" i="4"/>
  <c r="M16" i="4"/>
  <c r="J16" i="4"/>
  <c r="G16" i="4"/>
  <c r="D16" i="4"/>
  <c r="G15" i="4"/>
  <c r="M14" i="4"/>
  <c r="J14" i="4"/>
  <c r="G14" i="4"/>
  <c r="D14" i="4"/>
  <c r="AA13" i="4"/>
  <c r="AB13" i="4" s="1"/>
  <c r="X13" i="4"/>
  <c r="X11" i="4" s="1"/>
  <c r="U13" i="4"/>
  <c r="V13" i="4" s="1"/>
  <c r="R13" i="4"/>
  <c r="S13" i="4" s="1"/>
  <c r="O13" i="4"/>
  <c r="P13" i="4" s="1"/>
  <c r="L13" i="4"/>
  <c r="L11" i="4" s="1"/>
  <c r="I13" i="4"/>
  <c r="J13" i="4" s="1"/>
  <c r="F13" i="4"/>
  <c r="G13" i="4" s="1"/>
  <c r="G11" i="4" s="1"/>
  <c r="C13" i="4"/>
  <c r="D13" i="4" s="1"/>
  <c r="AA11" i="4"/>
  <c r="AB29" i="4" s="1"/>
  <c r="U11" i="4"/>
  <c r="V23" i="4" s="1"/>
  <c r="R11" i="4"/>
  <c r="S25" i="4" s="1"/>
  <c r="O11" i="4"/>
  <c r="P27" i="4" s="1"/>
  <c r="F11" i="4"/>
  <c r="G29" i="4" s="1"/>
  <c r="C11" i="4"/>
  <c r="D19" i="4" s="1"/>
  <c r="C38" i="2"/>
  <c r="M38" i="2" s="1"/>
  <c r="M37" i="2"/>
  <c r="J37" i="2"/>
  <c r="G37" i="2"/>
  <c r="D37" i="2" s="1"/>
  <c r="C37" i="2"/>
  <c r="C36" i="2"/>
  <c r="M36" i="2" s="1"/>
  <c r="M35" i="2"/>
  <c r="J35" i="2"/>
  <c r="G35" i="2"/>
  <c r="D35" i="2" s="1"/>
  <c r="C35" i="2"/>
  <c r="M34" i="2"/>
  <c r="J34" i="2"/>
  <c r="G34" i="2"/>
  <c r="D34" i="2"/>
  <c r="C34" i="2"/>
  <c r="M33" i="2"/>
  <c r="J33" i="2"/>
  <c r="G33" i="2"/>
  <c r="D33" i="2"/>
  <c r="C33" i="2"/>
  <c r="L32" i="2"/>
  <c r="I32" i="2"/>
  <c r="F32" i="2"/>
  <c r="M31" i="2"/>
  <c r="J31" i="2"/>
  <c r="G31" i="2"/>
  <c r="D31" i="2"/>
  <c r="C31" i="2"/>
  <c r="C30" i="2"/>
  <c r="G30" i="2" s="1"/>
  <c r="C29" i="2"/>
  <c r="M29" i="2" s="1"/>
  <c r="M28" i="2"/>
  <c r="J28" i="2"/>
  <c r="G28" i="2"/>
  <c r="D28" i="2" s="1"/>
  <c r="C28" i="2"/>
  <c r="C27" i="2"/>
  <c r="M27" i="2" s="1"/>
  <c r="M26" i="2"/>
  <c r="J26" i="2"/>
  <c r="C26" i="2"/>
  <c r="G26" i="2" s="1"/>
  <c r="D26" i="2" s="1"/>
  <c r="M25" i="2"/>
  <c r="J25" i="2"/>
  <c r="G25" i="2"/>
  <c r="D25" i="2"/>
  <c r="C25" i="2"/>
  <c r="M24" i="2"/>
  <c r="J24" i="2"/>
  <c r="G24" i="2"/>
  <c r="D24" i="2"/>
  <c r="C24" i="2"/>
  <c r="L23" i="2"/>
  <c r="C23" i="2" s="1"/>
  <c r="I23" i="2"/>
  <c r="F23" i="2"/>
  <c r="M22" i="2"/>
  <c r="J22" i="2"/>
  <c r="G22" i="2"/>
  <c r="D22" i="2"/>
  <c r="C22" i="2"/>
  <c r="C21" i="2"/>
  <c r="J21" i="2" s="1"/>
  <c r="C20" i="2"/>
  <c r="M20" i="2" s="1"/>
  <c r="M19" i="2"/>
  <c r="J19" i="2"/>
  <c r="G19" i="2"/>
  <c r="D19" i="2" s="1"/>
  <c r="C19" i="2"/>
  <c r="C18" i="2"/>
  <c r="M18" i="2" s="1"/>
  <c r="M17" i="2"/>
  <c r="J17" i="2"/>
  <c r="G17" i="2"/>
  <c r="D17" i="2"/>
  <c r="C17" i="2"/>
  <c r="L16" i="2"/>
  <c r="L14" i="2" s="1"/>
  <c r="I16" i="2"/>
  <c r="I14" i="2" s="1"/>
  <c r="F16" i="2"/>
  <c r="M15" i="2"/>
  <c r="J15" i="2"/>
  <c r="G15" i="2"/>
  <c r="D15" i="2"/>
  <c r="C15" i="2"/>
  <c r="F14" i="2"/>
  <c r="M13" i="2"/>
  <c r="J13" i="2"/>
  <c r="G13" i="2"/>
  <c r="D13" i="2"/>
  <c r="C13" i="2"/>
  <c r="J12" i="17" l="1"/>
  <c r="D14" i="17"/>
  <c r="D20" i="17"/>
  <c r="D28" i="17"/>
  <c r="G16" i="17"/>
  <c r="G22" i="17"/>
  <c r="G28" i="17"/>
  <c r="J16" i="17"/>
  <c r="J22" i="17"/>
  <c r="J30" i="17"/>
  <c r="D15" i="17"/>
  <c r="D17" i="17"/>
  <c r="D19" i="17"/>
  <c r="D27" i="17"/>
  <c r="D29" i="17"/>
  <c r="D31" i="17"/>
  <c r="D26" i="17"/>
  <c r="G14" i="17"/>
  <c r="G20" i="17"/>
  <c r="G26" i="17"/>
  <c r="C12" i="17"/>
  <c r="D13" i="17" s="1"/>
  <c r="G13" i="17"/>
  <c r="G15" i="17"/>
  <c r="G17" i="17"/>
  <c r="G19" i="17"/>
  <c r="G21" i="17"/>
  <c r="G23" i="17"/>
  <c r="G25" i="17"/>
  <c r="G27" i="17"/>
  <c r="G29" i="17"/>
  <c r="G31" i="17"/>
  <c r="D18" i="17"/>
  <c r="D24" i="17"/>
  <c r="D30" i="17"/>
  <c r="G18" i="17"/>
  <c r="G24" i="17"/>
  <c r="AA15" i="16"/>
  <c r="AA20" i="16"/>
  <c r="AA17" i="16"/>
  <c r="R19" i="16"/>
  <c r="R16" i="16"/>
  <c r="R18" i="16"/>
  <c r="I14" i="16"/>
  <c r="I13" i="16" s="1"/>
  <c r="I17" i="16"/>
  <c r="U18" i="16"/>
  <c r="X18" i="16"/>
  <c r="I15" i="16"/>
  <c r="U21" i="16"/>
  <c r="Z13" i="16"/>
  <c r="R14" i="16"/>
  <c r="R13" i="16" s="1"/>
  <c r="L15" i="16"/>
  <c r="L13" i="16" s="1"/>
  <c r="C16" i="16"/>
  <c r="X16" i="16"/>
  <c r="X13" i="16" s="1"/>
  <c r="I18" i="16"/>
  <c r="U19" i="16"/>
  <c r="O20" i="16"/>
  <c r="F21" i="16"/>
  <c r="X21" i="16"/>
  <c r="U15" i="16"/>
  <c r="L17" i="16"/>
  <c r="U14" i="16"/>
  <c r="U13" i="16" s="1"/>
  <c r="O15" i="16"/>
  <c r="O13" i="16" s="1"/>
  <c r="F16" i="16"/>
  <c r="L18" i="16"/>
  <c r="C19" i="16"/>
  <c r="X19" i="16"/>
  <c r="I20" i="16"/>
  <c r="U16" i="16"/>
  <c r="AA13" i="15"/>
  <c r="R20" i="15"/>
  <c r="U13" i="15"/>
  <c r="R17" i="15"/>
  <c r="R21" i="15"/>
  <c r="R18" i="15"/>
  <c r="R15" i="15"/>
  <c r="Q13" i="15"/>
  <c r="H13" i="15"/>
  <c r="U15" i="15"/>
  <c r="O16" i="15"/>
  <c r="F17" i="15"/>
  <c r="L19" i="15"/>
  <c r="C20" i="15"/>
  <c r="X20" i="15"/>
  <c r="C16" i="15"/>
  <c r="O18" i="15"/>
  <c r="F19" i="15"/>
  <c r="L14" i="15"/>
  <c r="C15" i="15"/>
  <c r="X15" i="15"/>
  <c r="X13" i="15" s="1"/>
  <c r="U18" i="15"/>
  <c r="O19" i="15"/>
  <c r="F20" i="15"/>
  <c r="AA18" i="15"/>
  <c r="O20" i="15"/>
  <c r="O15" i="15"/>
  <c r="C14" i="15"/>
  <c r="C13" i="15" s="1"/>
  <c r="F14" i="15"/>
  <c r="F13" i="15" s="1"/>
  <c r="C17" i="15"/>
  <c r="O14" i="15"/>
  <c r="F15" i="15"/>
  <c r="L17" i="15"/>
  <c r="C18" i="15"/>
  <c r="C19" i="15"/>
  <c r="O21" i="15"/>
  <c r="D15" i="14"/>
  <c r="D23" i="14"/>
  <c r="D21" i="14"/>
  <c r="D17" i="14"/>
  <c r="D21" i="13"/>
  <c r="D29" i="13"/>
  <c r="C11" i="11"/>
  <c r="D21" i="10"/>
  <c r="D27" i="10"/>
  <c r="G27" i="10" s="1"/>
  <c r="D17" i="10"/>
  <c r="D23" i="10"/>
  <c r="G23" i="10" s="1"/>
  <c r="D41" i="8"/>
  <c r="D29" i="8"/>
  <c r="D21" i="8"/>
  <c r="D39" i="8"/>
  <c r="D27" i="8"/>
  <c r="D17" i="8"/>
  <c r="D23" i="8"/>
  <c r="D37" i="8"/>
  <c r="D35" i="8"/>
  <c r="D25" i="8"/>
  <c r="D15" i="8"/>
  <c r="D31" i="8"/>
  <c r="D33" i="8"/>
  <c r="D19" i="8"/>
  <c r="D13" i="8"/>
  <c r="D11" i="8" s="1"/>
  <c r="C12" i="7"/>
  <c r="S14" i="7"/>
  <c r="AB11" i="4"/>
  <c r="M27" i="4"/>
  <c r="M19" i="4"/>
  <c r="M15" i="4"/>
  <c r="M29" i="4"/>
  <c r="M25" i="4"/>
  <c r="M17" i="4"/>
  <c r="M23" i="4"/>
  <c r="M21" i="4"/>
  <c r="Y23" i="4"/>
  <c r="Y15" i="4"/>
  <c r="Y29" i="4"/>
  <c r="Y27" i="4"/>
  <c r="Y19" i="4"/>
  <c r="Y25" i="4"/>
  <c r="Y17" i="4"/>
  <c r="Y21" i="4"/>
  <c r="P11" i="4"/>
  <c r="J25" i="4"/>
  <c r="J23" i="4"/>
  <c r="J27" i="4"/>
  <c r="J19" i="4"/>
  <c r="J17" i="4"/>
  <c r="J15" i="4"/>
  <c r="J21" i="4"/>
  <c r="AB23" i="4"/>
  <c r="Y13" i="4"/>
  <c r="Y11" i="4" s="1"/>
  <c r="J29" i="4"/>
  <c r="J11" i="4" s="1"/>
  <c r="AB17" i="4"/>
  <c r="D25" i="4"/>
  <c r="AB25" i="4"/>
  <c r="G17" i="4"/>
  <c r="S21" i="4"/>
  <c r="AB19" i="4"/>
  <c r="V21" i="4"/>
  <c r="D27" i="4"/>
  <c r="S29" i="4"/>
  <c r="S11" i="4" s="1"/>
  <c r="S15" i="4"/>
  <c r="G19" i="4"/>
  <c r="S23" i="4"/>
  <c r="G27" i="4"/>
  <c r="V29" i="4"/>
  <c r="V11" i="4" s="1"/>
  <c r="AB15" i="4"/>
  <c r="P19" i="4"/>
  <c r="M13" i="4"/>
  <c r="D17" i="4"/>
  <c r="P21" i="4"/>
  <c r="G25" i="4"/>
  <c r="P29" i="4"/>
  <c r="P15" i="4"/>
  <c r="P23" i="4"/>
  <c r="V15" i="4"/>
  <c r="P17" i="4"/>
  <c r="D21" i="4"/>
  <c r="AB21" i="4"/>
  <c r="P25" i="4"/>
  <c r="D29" i="4"/>
  <c r="D11" i="4" s="1"/>
  <c r="D15" i="4"/>
  <c r="D23" i="4"/>
  <c r="AB27" i="4"/>
  <c r="S17" i="4"/>
  <c r="G21" i="4"/>
  <c r="I12" i="2"/>
  <c r="L12" i="2"/>
  <c r="M32" i="2"/>
  <c r="C14" i="2"/>
  <c r="J14" i="2" s="1"/>
  <c r="D30" i="2"/>
  <c r="J23" i="2"/>
  <c r="G23" i="2"/>
  <c r="G21" i="2"/>
  <c r="D21" i="2" s="1"/>
  <c r="C32" i="2"/>
  <c r="G18" i="2"/>
  <c r="D18" i="2" s="1"/>
  <c r="G27" i="2"/>
  <c r="D27" i="2" s="1"/>
  <c r="J30" i="2"/>
  <c r="G36" i="2"/>
  <c r="D36" i="2" s="1"/>
  <c r="F12" i="2"/>
  <c r="C16" i="2"/>
  <c r="G16" i="2" s="1"/>
  <c r="J18" i="2"/>
  <c r="M21" i="2"/>
  <c r="J27" i="2"/>
  <c r="M30" i="2"/>
  <c r="J36" i="2"/>
  <c r="G29" i="2"/>
  <c r="D29" i="2" s="1"/>
  <c r="G38" i="2"/>
  <c r="D38" i="2" s="1"/>
  <c r="J16" i="2"/>
  <c r="M23" i="2"/>
  <c r="M16" i="2"/>
  <c r="G20" i="2"/>
  <c r="J20" i="2"/>
  <c r="J29" i="2"/>
  <c r="J38" i="2"/>
  <c r="D25" i="17" l="1"/>
  <c r="G12" i="17"/>
  <c r="D23" i="17"/>
  <c r="D16" i="17"/>
  <c r="D12" i="17" s="1"/>
  <c r="D21" i="17"/>
  <c r="D22" i="17"/>
  <c r="AA16" i="16"/>
  <c r="AA19" i="16"/>
  <c r="AA21" i="16"/>
  <c r="AA14" i="16"/>
  <c r="AA18" i="16"/>
  <c r="I15" i="15"/>
  <c r="I20" i="15"/>
  <c r="I19" i="15"/>
  <c r="I16" i="15"/>
  <c r="I17" i="15"/>
  <c r="I18" i="15"/>
  <c r="I14" i="15"/>
  <c r="I13" i="15" s="1"/>
  <c r="I21" i="15"/>
  <c r="L13" i="15"/>
  <c r="R16" i="15"/>
  <c r="R14" i="15"/>
  <c r="R19" i="15"/>
  <c r="O13" i="15"/>
  <c r="D13" i="14"/>
  <c r="D13" i="13"/>
  <c r="D43" i="11"/>
  <c r="D35" i="11"/>
  <c r="D19" i="11"/>
  <c r="D33" i="11"/>
  <c r="D17" i="11"/>
  <c r="D25" i="11"/>
  <c r="D29" i="11"/>
  <c r="D27" i="11"/>
  <c r="D41" i="11"/>
  <c r="D39" i="11"/>
  <c r="D15" i="11"/>
  <c r="D23" i="11"/>
  <c r="D37" i="11"/>
  <c r="D21" i="11"/>
  <c r="D31" i="11"/>
  <c r="D13" i="11"/>
  <c r="D11" i="11" s="1"/>
  <c r="G17" i="10"/>
  <c r="G13" i="10" s="1"/>
  <c r="D13" i="10"/>
  <c r="D18" i="7"/>
  <c r="D16" i="7"/>
  <c r="G12" i="7"/>
  <c r="P12" i="7"/>
  <c r="S12" i="7"/>
  <c r="M12" i="7"/>
  <c r="D15" i="7"/>
  <c r="J12" i="7"/>
  <c r="D17" i="7"/>
  <c r="D14" i="7"/>
  <c r="M11" i="4"/>
  <c r="G12" i="2"/>
  <c r="D12" i="2" s="1"/>
  <c r="C12" i="2"/>
  <c r="D20" i="2"/>
  <c r="M12" i="2"/>
  <c r="G14" i="2"/>
  <c r="J32" i="2"/>
  <c r="G32" i="2"/>
  <c r="D32" i="2" s="1"/>
  <c r="M14" i="2"/>
  <c r="D16" i="2"/>
  <c r="D23" i="2"/>
  <c r="J12" i="2"/>
  <c r="AA13" i="16" l="1"/>
  <c r="R13" i="15"/>
  <c r="D12" i="7"/>
  <c r="D14" i="2"/>
</calcChain>
</file>

<file path=xl/sharedStrings.xml><?xml version="1.0" encoding="utf-8"?>
<sst xmlns="http://schemas.openxmlformats.org/spreadsheetml/2006/main" count="413" uniqueCount="234">
  <si>
    <t>INDICE DE CUADROS</t>
  </si>
  <si>
    <t>ACCIÓN SOCIAL</t>
  </si>
  <si>
    <t xml:space="preserve">                             </t>
  </si>
  <si>
    <t>Plazas</t>
  </si>
  <si>
    <t>Cuadro AS1</t>
  </si>
  <si>
    <t>Distribución de plazas del Programa de Acción Social, por programa y subprograma.  2021. (Ver Gráfico AS1)</t>
  </si>
  <si>
    <t>Extensión Docente</t>
  </si>
  <si>
    <t>Cuadro AS2</t>
  </si>
  <si>
    <t>Número de proyectos de Extensión Docente, distribuidos por sede y área. 2017 -2021. (Ver Gráfico AS2)</t>
  </si>
  <si>
    <t>Cuadro AS3</t>
  </si>
  <si>
    <t>Número de profesores que participaron en los proyectos de extensión docente, según grado académico. 2021</t>
  </si>
  <si>
    <t>Trabajo Comunal Universitario</t>
  </si>
  <si>
    <t>Cuadro AS4</t>
  </si>
  <si>
    <t>Número de proyectos de Trabajo Comunal Universitario, por sede y área. 2021. (Ver Gráfico AS3)</t>
  </si>
  <si>
    <t>Cuadro AS5</t>
  </si>
  <si>
    <t>Número de responsable y colaboradores (as) que participan en los proyectos de Trabajo Comunal Universitario, según grado académico.  2021</t>
  </si>
  <si>
    <t>Extensión Cultural</t>
  </si>
  <si>
    <t>Cuadro AS6</t>
  </si>
  <si>
    <t>Número de proyectos de Extensión Cultural, según sede y área.2021 (Ver Gráfico AS4)</t>
  </si>
  <si>
    <t>Cuadro AS7</t>
  </si>
  <si>
    <t>Número de personas que asistieron al Cine Universitario.  2021</t>
  </si>
  <si>
    <t>Cuadro AS8</t>
  </si>
  <si>
    <t>Número de profesores que participaron en los proyectos de extensión cultural, según grado académico. 2021</t>
  </si>
  <si>
    <t>Programa Integral sobre el Envejecimiento</t>
  </si>
  <si>
    <t>Cuadro AS9</t>
  </si>
  <si>
    <t xml:space="preserve">Número de estudiantes matriculados en el Programa Integral para la persona Adulta y Adulta Mayor, distribuidos según edad, por ciclo lectivo. 2021. </t>
  </si>
  <si>
    <t>Cuadro AS 10</t>
  </si>
  <si>
    <t>Número de estudiantes matriculados en el Programa Integral para la persona Adulta y Adulta Mayor, distribuidos según escolaridad, por ciclo lectivo. 2021.   (Ver Gráfico AS5)</t>
  </si>
  <si>
    <t>Cuadro AS11</t>
  </si>
  <si>
    <t>Número de cursos ofrecidos por el Programa Integral para la persona Adulta y Adulta Mayor, distribuidos según unidad, por ciclo lectivo. 2021.</t>
  </si>
  <si>
    <t xml:space="preserve">                      Universidad de Costa Rica</t>
  </si>
  <si>
    <t xml:space="preserve">                      Panorama Cuantitativo Universitario</t>
  </si>
  <si>
    <t>Cuadro AS-1  Distribución de Plazas en el Programa de Acción Social, por programa y subprograma.  2021</t>
  </si>
  <si>
    <r>
      <t xml:space="preserve">Plazas  </t>
    </r>
    <r>
      <rPr>
        <b/>
        <vertAlign val="superscript"/>
        <sz val="10"/>
        <rFont val="Arial"/>
        <family val="2"/>
      </rPr>
      <t>1/</t>
    </r>
  </si>
  <si>
    <t>Unidades</t>
  </si>
  <si>
    <t>Total</t>
  </si>
  <si>
    <t>Docente</t>
  </si>
  <si>
    <t>De Apoyo</t>
  </si>
  <si>
    <t xml:space="preserve">Administración </t>
  </si>
  <si>
    <t>abs.</t>
  </si>
  <si>
    <t>%</t>
  </si>
  <si>
    <t>Acción Social</t>
  </si>
  <si>
    <t/>
  </si>
  <si>
    <t>Rodrigo Facio</t>
  </si>
  <si>
    <t xml:space="preserve"> Divulgación y Difusión</t>
  </si>
  <si>
    <t xml:space="preserve">  Semanario Universidad</t>
  </si>
  <si>
    <t xml:space="preserve">  Radio Universidad de Costa Rica </t>
  </si>
  <si>
    <t xml:space="preserve">  Canal 15</t>
  </si>
  <si>
    <t xml:space="preserve">  Oficina de Divulgación e Información</t>
  </si>
  <si>
    <t xml:space="preserve"> Apoyo a la Acción Social</t>
  </si>
  <si>
    <t xml:space="preserve">  Trabajo Comunal Universitario</t>
  </si>
  <si>
    <t xml:space="preserve">  Teatro Universistario</t>
  </si>
  <si>
    <t xml:space="preserve">  Extensión  Cultural</t>
  </si>
  <si>
    <t xml:space="preserve">  Servicios de Apoyo a la Acción Social</t>
  </si>
  <si>
    <t xml:space="preserve">  Unidades de Extensión Docente</t>
  </si>
  <si>
    <t xml:space="preserve">  Centro Infantil Laboratorio</t>
  </si>
  <si>
    <t>Desarrollo Regional</t>
  </si>
  <si>
    <t xml:space="preserve">  Acción Social (San Ramón)</t>
  </si>
  <si>
    <t xml:space="preserve">  Acción Social (Guanacaste)</t>
  </si>
  <si>
    <t xml:space="preserve">  Acción Social (Atlántico)  </t>
  </si>
  <si>
    <t xml:space="preserve">  Acción Social (Caribe)</t>
  </si>
  <si>
    <t xml:space="preserve">  Acción Social (Puntarenas)</t>
  </si>
  <si>
    <r>
      <t>1/</t>
    </r>
    <r>
      <rPr>
        <sz val="10"/>
        <color indexed="8"/>
        <rFont val="Arial"/>
        <family val="2"/>
      </rPr>
      <t xml:space="preserve">  Incluyen las horas profesor según corresponda, convertidas a equivalentes de tiempo completo, y contemplan plazas en propiedad e interinas.</t>
    </r>
  </si>
  <si>
    <t xml:space="preserve">     </t>
  </si>
  <si>
    <t>Fuente:  Presupuesto por Programas y Actividades, Relación de Puestos 2021 (modificación 4)</t>
  </si>
  <si>
    <t xml:space="preserve">              Oficina de Planificación Universitaria. </t>
  </si>
  <si>
    <t>Cuadro AS2:  Número de  proyectos de Extensión Docente, distribuidos por sede y área. 2017 - 2021.</t>
  </si>
  <si>
    <t>Sede                               Año</t>
  </si>
  <si>
    <t xml:space="preserve">     Área</t>
  </si>
  <si>
    <t>Universidad de Costa Rica</t>
  </si>
  <si>
    <t xml:space="preserve">Sede Rodrigo Facio </t>
  </si>
  <si>
    <t xml:space="preserve"> Área de Artes y Letras</t>
  </si>
  <si>
    <t xml:space="preserve"> Área de Ciencias Básicas</t>
  </si>
  <si>
    <t xml:space="preserve"> Área de Ciencias Sociales</t>
  </si>
  <si>
    <t xml:space="preserve"> Área de Salud</t>
  </si>
  <si>
    <t xml:space="preserve"> Área de Ciencias Agroalimentarias</t>
  </si>
  <si>
    <t xml:space="preserve"> Área de Ingeniería y Arquitectura</t>
  </si>
  <si>
    <r>
      <t xml:space="preserve"> Otras Unidades </t>
    </r>
    <r>
      <rPr>
        <vertAlign val="superscript"/>
        <sz val="12"/>
        <rFont val="Arial"/>
        <family val="2"/>
      </rPr>
      <t>1/</t>
    </r>
  </si>
  <si>
    <t>Sedes Regionales</t>
  </si>
  <si>
    <t>1/ Corresponden a proyectos en oficinas administrativas.</t>
  </si>
  <si>
    <t>Fuente:  Vicerrectoría de Acción Social.</t>
  </si>
  <si>
    <t xml:space="preserve">             Oficina de Planificación Universitaria.</t>
  </si>
  <si>
    <t xml:space="preserve">                        Universidad de Costa Rica</t>
  </si>
  <si>
    <t xml:space="preserve">                        Panorama Cuantitativo Universitario</t>
  </si>
  <si>
    <t>Cuadro AS3 : Número de profesores que participaron en los proyectos de Extensión Docente, distribuidos según categoría,</t>
  </si>
  <si>
    <t xml:space="preserve">                     por grado académico.  2021</t>
  </si>
  <si>
    <t xml:space="preserve">Categoría       </t>
  </si>
  <si>
    <r>
      <t xml:space="preserve">Total </t>
    </r>
    <r>
      <rPr>
        <vertAlign val="superscript"/>
        <sz val="12"/>
        <rFont val="Arial"/>
        <family val="2"/>
      </rPr>
      <t>1/</t>
    </r>
  </si>
  <si>
    <t>Diplomado</t>
  </si>
  <si>
    <t>Bachiller</t>
  </si>
  <si>
    <t>Licenciado</t>
  </si>
  <si>
    <t>Master</t>
  </si>
  <si>
    <t>Doctor</t>
  </si>
  <si>
    <t xml:space="preserve">                             Grado</t>
  </si>
  <si>
    <t xml:space="preserve">    abs.</t>
  </si>
  <si>
    <t>Interino (a)</t>
  </si>
  <si>
    <t>Instructor (a)</t>
  </si>
  <si>
    <t>Adjunto (a)</t>
  </si>
  <si>
    <t>Asociado (a)</t>
  </si>
  <si>
    <t>Catedrático (a)</t>
  </si>
  <si>
    <r>
      <t xml:space="preserve">1/ </t>
    </r>
    <r>
      <rPr>
        <sz val="12"/>
        <rFont val="Arial"/>
        <family val="2"/>
      </rPr>
      <t xml:space="preserve"> La distribución vertical es con respecto al total de la Universidad y la horizontal es con respecto al total de la Unidad.</t>
    </r>
  </si>
  <si>
    <t xml:space="preserve">               Oficina de Planificación Universitaria.</t>
  </si>
  <si>
    <t>Cuadro AS4   Número de proyectos de Trabajo Comunal Universitaria, por sede y área. 2021</t>
  </si>
  <si>
    <t xml:space="preserve">   Unidades</t>
  </si>
  <si>
    <t>Proyectos</t>
  </si>
  <si>
    <t>Abs.</t>
  </si>
  <si>
    <t>Sede Rodrigo Facio</t>
  </si>
  <si>
    <t>Área de Artes y Letras</t>
  </si>
  <si>
    <t>Área de Ciencias Básicas</t>
  </si>
  <si>
    <t>Área de Ciencias Sociales</t>
  </si>
  <si>
    <t>Área de Ciencias Agroalimentarias</t>
  </si>
  <si>
    <t>Área de Ingeniería y Arquitectura</t>
  </si>
  <si>
    <t>Área de Salud</t>
  </si>
  <si>
    <t>Sin área académica especificada</t>
  </si>
  <si>
    <t xml:space="preserve">  Sede Regional de Occidente  </t>
  </si>
  <si>
    <t xml:space="preserve">  Recinto de Golfito</t>
  </si>
  <si>
    <t xml:space="preserve">  Sede Regional del Atlántico</t>
  </si>
  <si>
    <t xml:space="preserve">  Sede Regional de Guanacaste</t>
  </si>
  <si>
    <t xml:space="preserve">  Sede Regional del Caribe</t>
  </si>
  <si>
    <t xml:space="preserve">  Sede Regional del Pacífico</t>
  </si>
  <si>
    <t xml:space="preserve">            Oficina de Planificación Universitaria.</t>
  </si>
  <si>
    <t>Cuadro AS5 : Número de responsables y colaboradores (as) que participaron en</t>
  </si>
  <si>
    <t xml:space="preserve">                     los proyectos de Trabajo Comunal Universitario, según Grado</t>
  </si>
  <si>
    <t xml:space="preserve">                     Académico. 2021</t>
  </si>
  <si>
    <t xml:space="preserve">Grado      </t>
  </si>
  <si>
    <t>Responsables</t>
  </si>
  <si>
    <t>Colaboradores (as)</t>
  </si>
  <si>
    <t>Bachillerato Universitario</t>
  </si>
  <si>
    <t>Licenciatura</t>
  </si>
  <si>
    <t>Especialidad de Posgrado</t>
  </si>
  <si>
    <t>Especialidad Profesional</t>
  </si>
  <si>
    <t>Maestría</t>
  </si>
  <si>
    <t>Maestría Académica</t>
  </si>
  <si>
    <t>Maestría Profesional</t>
  </si>
  <si>
    <t>Doctorado Académico</t>
  </si>
  <si>
    <t>Cuadro AS6   Número de proyectos de Extensión Cultural, por sede y área. 2021</t>
  </si>
  <si>
    <t>Estudios generales</t>
  </si>
  <si>
    <t>Oficinas Administrativas</t>
  </si>
  <si>
    <t>Centros e Institutos de Investigación</t>
  </si>
  <si>
    <t xml:space="preserve">  Recinto del Sur</t>
  </si>
  <si>
    <t xml:space="preserve">                          Universidad de Costa Rica</t>
  </si>
  <si>
    <t xml:space="preserve">                          Panorama Cuantitativo Universitario</t>
  </si>
  <si>
    <t>Cuadro AS7:   Número de personas que asistieron al Cine</t>
  </si>
  <si>
    <t>Universitario, por mes. 2021</t>
  </si>
  <si>
    <t xml:space="preserve">         Mes</t>
  </si>
  <si>
    <t>Cantidad de personas</t>
  </si>
  <si>
    <t xml:space="preserve">   Enero</t>
  </si>
  <si>
    <t xml:space="preserve">   Febrero</t>
  </si>
  <si>
    <t xml:space="preserve">   Marzo</t>
  </si>
  <si>
    <t xml:space="preserve">   Abril</t>
  </si>
  <si>
    <t xml:space="preserve">   Mayo</t>
  </si>
  <si>
    <t xml:space="preserve">   Junio</t>
  </si>
  <si>
    <t xml:space="preserve">   Julio</t>
  </si>
  <si>
    <t xml:space="preserve">   Agosto</t>
  </si>
  <si>
    <t xml:space="preserve">   Setiembre</t>
  </si>
  <si>
    <t xml:space="preserve">   Octubre</t>
  </si>
  <si>
    <t xml:space="preserve">   Noviembre</t>
  </si>
  <si>
    <t xml:space="preserve">   Diciembre</t>
  </si>
  <si>
    <t>Fuente: Vicerrectoría de Acción Social.</t>
  </si>
  <si>
    <t>Cuadro AS8 : Número de profesores que participaron en los</t>
  </si>
  <si>
    <t xml:space="preserve">                      proyectos de Extensión Cultural, distribuidos </t>
  </si>
  <si>
    <t xml:space="preserve">                      según  grado académico. 2021</t>
  </si>
  <si>
    <t xml:space="preserve">Total </t>
  </si>
  <si>
    <t xml:space="preserve">Maestría Profesional </t>
  </si>
  <si>
    <t>No indica</t>
  </si>
  <si>
    <t xml:space="preserve">                     Universidad de Costa Rica</t>
  </si>
  <si>
    <t xml:space="preserve">                     Panorama Cuantitativo Universitario</t>
  </si>
  <si>
    <t xml:space="preserve">Cuadro AS9: Número de  estudiantes matriculados en el Programa Integral para la Persona Adulta y Adulta Mayor, </t>
  </si>
  <si>
    <t xml:space="preserve">                    distribuidos según edad y género, por ciclo lectivo. 2021.</t>
  </si>
  <si>
    <t xml:space="preserve"> Edad      </t>
  </si>
  <si>
    <t>I Ciclo</t>
  </si>
  <si>
    <t>II Ciclo</t>
  </si>
  <si>
    <t>Hombre</t>
  </si>
  <si>
    <t xml:space="preserve">Mujer </t>
  </si>
  <si>
    <t xml:space="preserve"> %</t>
  </si>
  <si>
    <t xml:space="preserve">   Total</t>
  </si>
  <si>
    <t xml:space="preserve">  80 años y más</t>
  </si>
  <si>
    <t xml:space="preserve">   De 75 a 79</t>
  </si>
  <si>
    <t xml:space="preserve">   De 70 a 74</t>
  </si>
  <si>
    <t xml:space="preserve">   De 65 a 69</t>
  </si>
  <si>
    <t xml:space="preserve">   De 60 a 64</t>
  </si>
  <si>
    <t xml:space="preserve">   De 55 a 59</t>
  </si>
  <si>
    <t xml:space="preserve">   De 50 a 54</t>
  </si>
  <si>
    <t xml:space="preserve">   Menos de 50</t>
  </si>
  <si>
    <t xml:space="preserve">                         Universidad de Costa Rica</t>
  </si>
  <si>
    <t xml:space="preserve">                         Panorama Cuantitativo Universitario</t>
  </si>
  <si>
    <t xml:space="preserve">Cuadro AS10: Número de  estudiantes matriculados en el Programa Integral para la Persona Adulta y Adulta Mayor, </t>
  </si>
  <si>
    <t xml:space="preserve">                         distribuidos según escolaridad y género, por ciclo lectivo. 2021.</t>
  </si>
  <si>
    <t xml:space="preserve"> Escolaridad      </t>
  </si>
  <si>
    <t xml:space="preserve">  Primaria incompleta</t>
  </si>
  <si>
    <t xml:space="preserve">  Primaria completa</t>
  </si>
  <si>
    <t xml:space="preserve">  Secundaria incompleta</t>
  </si>
  <si>
    <t xml:space="preserve">  Secundaria completa</t>
  </si>
  <si>
    <t xml:space="preserve">  Parauniversitaria</t>
  </si>
  <si>
    <t xml:space="preserve">  Universitaria incompleta</t>
  </si>
  <si>
    <t xml:space="preserve">  Universitaria completa</t>
  </si>
  <si>
    <t xml:space="preserve">  No se indica</t>
  </si>
  <si>
    <t xml:space="preserve">              Oficina de Planificación Universitaria.</t>
  </si>
  <si>
    <t xml:space="preserve">                       Universidad de Costa Rica</t>
  </si>
  <si>
    <t xml:space="preserve">                       Panorama Cuantitativo Universitario</t>
  </si>
  <si>
    <t>Cuadro AS11 : Número de cursos ofrecidos por el Programa Integral para la Persona Adulta y</t>
  </si>
  <si>
    <t xml:space="preserve">                          Adulta Mayor, según unidad, por ciclo lectivo.  2021</t>
  </si>
  <si>
    <t xml:space="preserve">Ciclo        </t>
  </si>
  <si>
    <r>
      <t xml:space="preserve">Total </t>
    </r>
    <r>
      <rPr>
        <vertAlign val="superscript"/>
        <sz val="10"/>
        <rFont val="Arial"/>
        <family val="2"/>
      </rPr>
      <t>1/</t>
    </r>
  </si>
  <si>
    <t xml:space="preserve">I ciclo </t>
  </si>
  <si>
    <t>II ciclo</t>
  </si>
  <si>
    <t xml:space="preserve">                      Unidad</t>
  </si>
  <si>
    <t>Escuela de Estudios Generales</t>
  </si>
  <si>
    <t>Escuela de Artes Plásticas</t>
  </si>
  <si>
    <t>Escuela de Filosofía</t>
  </si>
  <si>
    <t>Escuela de Lenguas Modernas</t>
  </si>
  <si>
    <t>Escuela de Ciencias de la Comunicación Colectiva</t>
  </si>
  <si>
    <t>Facultad de Derecho</t>
  </si>
  <si>
    <t>Escuela de Artes Musicales</t>
  </si>
  <si>
    <t>Escuela de Historia</t>
  </si>
  <si>
    <t>Escuela de Filología</t>
  </si>
  <si>
    <t>Escuela de Sociología</t>
  </si>
  <si>
    <t>Escuela de Arquitectura</t>
  </si>
  <si>
    <t>Escuela de Administración de negocios</t>
  </si>
  <si>
    <t>Escuela de Computación e Informática</t>
  </si>
  <si>
    <t>Escuela de Ingeniería Química</t>
  </si>
  <si>
    <t>Escuela de Formación Docente</t>
  </si>
  <si>
    <t>Escuela de Educación Física</t>
  </si>
  <si>
    <t>Escuela de Ingeniería Eléctrica</t>
  </si>
  <si>
    <t>Escuela de Geografía</t>
  </si>
  <si>
    <t>Programa Institucional para la Persona Adulta y Adulta Mayor</t>
  </si>
  <si>
    <r>
      <t>1/</t>
    </r>
    <r>
      <rPr>
        <sz val="10"/>
        <color theme="1"/>
        <rFont val="Arial"/>
        <family val="2"/>
      </rPr>
      <t xml:space="preserve">  La distribución vertical es con respecto al total de la Universidad y la distribución horizontal es </t>
    </r>
  </si>
  <si>
    <t>con respecto al total de la Unidad.</t>
  </si>
  <si>
    <t>I ciclo</t>
  </si>
  <si>
    <t xml:space="preserve">   Primaria completa</t>
  </si>
  <si>
    <t xml:space="preserve">   Parauniversitaria</t>
  </si>
  <si>
    <t xml:space="preserve">   Universitaria incompleta</t>
  </si>
  <si>
    <t xml:space="preserve">   Universitaria completa</t>
  </si>
  <si>
    <t xml:space="preserve">   No se indica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</si>
</sst>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sz val="18"/>
      <color indexed="8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justify" wrapText="1"/>
    </xf>
    <xf numFmtId="0" fontId="3" fillId="0" borderId="0" xfId="0" applyFont="1"/>
    <xf numFmtId="4" fontId="3" fillId="0" borderId="0" xfId="0" applyNumberFormat="1" applyFont="1"/>
    <xf numFmtId="0" fontId="4" fillId="0" borderId="0" xfId="0" applyFont="1"/>
    <xf numFmtId="0" fontId="3" fillId="0" borderId="1" xfId="0" applyFont="1" applyBorder="1"/>
    <xf numFmtId="4" fontId="3" fillId="0" borderId="1" xfId="0" applyNumberFormat="1" applyFont="1" applyBorder="1"/>
    <xf numFmtId="0" fontId="5" fillId="0" borderId="2" xfId="0" applyFont="1" applyBorder="1" applyAlignment="1">
      <alignment horizontal="center"/>
    </xf>
    <xf numFmtId="4" fontId="5" fillId="0" borderId="0" xfId="0" applyNumberFormat="1" applyFont="1"/>
    <xf numFmtId="0" fontId="5" fillId="0" borderId="0" xfId="0" applyFont="1"/>
    <xf numFmtId="0" fontId="5" fillId="0" borderId="3" xfId="0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right"/>
    </xf>
    <xf numFmtId="4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" fontId="5" fillId="0" borderId="0" xfId="0" applyNumberFormat="1" applyFont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2" fontId="3" fillId="0" borderId="0" xfId="0" applyNumberFormat="1" applyFont="1"/>
    <xf numFmtId="0" fontId="7" fillId="0" borderId="0" xfId="0" applyFont="1" applyAlignment="1" applyProtection="1">
      <alignment horizontal="left"/>
      <protection locked="0"/>
    </xf>
    <xf numFmtId="4" fontId="4" fillId="0" borderId="0" xfId="0" applyNumberFormat="1" applyFont="1"/>
    <xf numFmtId="0" fontId="8" fillId="0" borderId="0" xfId="0" applyFont="1"/>
    <xf numFmtId="0" fontId="4" fillId="0" borderId="0" xfId="0" applyFont="1" applyAlignment="1">
      <alignment horizontal="justify"/>
    </xf>
    <xf numFmtId="0" fontId="9" fillId="0" borderId="0" xfId="0" applyFont="1" applyAlignment="1">
      <alignment horizontal="center" vertical="center" readingOrder="1"/>
    </xf>
    <xf numFmtId="0" fontId="10" fillId="0" borderId="0" xfId="0" applyFont="1" applyAlignment="1">
      <alignment horizontal="center" vertical="center"/>
    </xf>
    <xf numFmtId="4" fontId="4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11" fillId="0" borderId="0" xfId="0" applyFont="1"/>
    <xf numFmtId="0" fontId="10" fillId="0" borderId="0" xfId="0" applyFont="1"/>
    <xf numFmtId="0" fontId="12" fillId="0" borderId="0" xfId="0" applyFont="1"/>
    <xf numFmtId="0" fontId="12" fillId="0" borderId="1" xfId="0" applyFont="1" applyBorder="1"/>
    <xf numFmtId="0" fontId="0" fillId="0" borderId="1" xfId="0" applyBorder="1"/>
    <xf numFmtId="0" fontId="12" fillId="0" borderId="6" xfId="0" applyFont="1" applyBorder="1" applyAlignment="1">
      <alignment horizontal="center"/>
    </xf>
    <xf numFmtId="49" fontId="12" fillId="0" borderId="6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16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5" xfId="0" applyFont="1" applyBorder="1"/>
    <xf numFmtId="0" fontId="0" fillId="0" borderId="5" xfId="0" applyBorder="1"/>
    <xf numFmtId="0" fontId="13" fillId="0" borderId="0" xfId="0" applyFont="1"/>
    <xf numFmtId="4" fontId="12" fillId="0" borderId="0" xfId="0" applyNumberFormat="1" applyFont="1"/>
    <xf numFmtId="4" fontId="13" fillId="0" borderId="0" xfId="0" applyNumberFormat="1" applyFont="1"/>
    <xf numFmtId="0" fontId="12" fillId="0" borderId="0" xfId="0" applyFont="1" applyAlignment="1">
      <alignment vertical="center"/>
    </xf>
    <xf numFmtId="4" fontId="0" fillId="0" borderId="0" xfId="0" applyNumberFormat="1"/>
    <xf numFmtId="164" fontId="12" fillId="0" borderId="0" xfId="0" applyNumberFormat="1" applyFont="1"/>
    <xf numFmtId="14" fontId="12" fillId="0" borderId="0" xfId="0" applyNumberFormat="1" applyFont="1"/>
    <xf numFmtId="2" fontId="12" fillId="0" borderId="0" xfId="0" applyNumberFormat="1" applyFont="1"/>
    <xf numFmtId="0" fontId="12" fillId="0" borderId="7" xfId="0" applyFont="1" applyBorder="1"/>
    <xf numFmtId="0" fontId="12" fillId="0" borderId="8" xfId="0" applyFont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/>
    <xf numFmtId="2" fontId="12" fillId="0" borderId="2" xfId="0" applyNumberFormat="1" applyFont="1" applyBorder="1"/>
    <xf numFmtId="3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2" xfId="0" applyBorder="1"/>
    <xf numFmtId="0" fontId="14" fillId="0" borderId="0" xfId="0" applyFont="1"/>
    <xf numFmtId="1" fontId="12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0" xfId="0" applyFont="1" applyAlignment="1">
      <alignment horizontal="right"/>
    </xf>
    <xf numFmtId="2" fontId="5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5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164" fontId="0" fillId="0" borderId="1" xfId="0" applyNumberFormat="1" applyBorder="1"/>
    <xf numFmtId="0" fontId="16" fillId="0" borderId="0" xfId="0" applyFont="1"/>
    <xf numFmtId="4" fontId="16" fillId="0" borderId="0" xfId="0" applyNumberFormat="1" applyFont="1"/>
    <xf numFmtId="4" fontId="12" fillId="0" borderId="0" xfId="0" applyNumberFormat="1" applyFont="1" applyAlignment="1">
      <alignment horizontal="center"/>
    </xf>
    <xf numFmtId="0" fontId="16" fillId="0" borderId="2" xfId="0" applyFont="1" applyBorder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3" fillId="0" borderId="1" xfId="0" applyNumberFormat="1" applyFont="1" applyBorder="1"/>
    <xf numFmtId="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/>
    </xf>
    <xf numFmtId="3" fontId="13" fillId="0" borderId="0" xfId="0" applyNumberFormat="1" applyFont="1" applyAlignment="1">
      <alignment horizontal="center"/>
    </xf>
    <xf numFmtId="4" fontId="2" fillId="0" borderId="0" xfId="0" applyNumberFormat="1" applyFont="1"/>
    <xf numFmtId="0" fontId="13" fillId="0" borderId="0" xfId="0" applyFont="1" applyAlignment="1">
      <alignment horizontal="left"/>
    </xf>
    <xf numFmtId="4" fontId="13" fillId="0" borderId="0" xfId="0" applyNumberFormat="1" applyFont="1" applyAlignment="1">
      <alignment horizontal="center"/>
    </xf>
    <xf numFmtId="0" fontId="2" fillId="0" borderId="2" xfId="0" applyFont="1" applyBorder="1"/>
    <xf numFmtId="2" fontId="4" fillId="0" borderId="0" xfId="0" applyNumberFormat="1" applyFont="1"/>
    <xf numFmtId="0" fontId="4" fillId="0" borderId="0" xfId="0" applyFont="1" applyAlignment="1">
      <alignment wrapText="1"/>
    </xf>
    <xf numFmtId="0" fontId="4" fillId="0" borderId="1" xfId="0" applyFont="1" applyBorder="1"/>
    <xf numFmtId="2" fontId="4" fillId="0" borderId="1" xfId="0" applyNumberFormat="1" applyFont="1" applyBorder="1"/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5" xfId="0" applyFont="1" applyBorder="1"/>
    <xf numFmtId="2" fontId="4" fillId="0" borderId="5" xfId="0" applyNumberFormat="1" applyFont="1" applyBorder="1"/>
    <xf numFmtId="3" fontId="4" fillId="0" borderId="0" xfId="0" applyNumberFormat="1" applyFont="1"/>
    <xf numFmtId="3" fontId="5" fillId="0" borderId="0" xfId="0" applyNumberFormat="1" applyFont="1"/>
    <xf numFmtId="2" fontId="5" fillId="0" borderId="0" xfId="0" applyNumberFormat="1" applyFont="1"/>
    <xf numFmtId="0" fontId="3" fillId="0" borderId="0" xfId="0" applyFont="1" applyAlignment="1">
      <alignment horizontal="right" wrapText="1"/>
    </xf>
    <xf numFmtId="0" fontId="4" fillId="0" borderId="5" xfId="0" applyFont="1" applyBorder="1" applyAlignment="1">
      <alignment horizontal="right"/>
    </xf>
    <xf numFmtId="2" fontId="4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17" fillId="0" borderId="0" xfId="0" applyFont="1"/>
    <xf numFmtId="0" fontId="3" fillId="0" borderId="0" xfId="0" applyFont="1" applyAlignment="1">
      <alignment horizontal="right"/>
    </xf>
    <xf numFmtId="164" fontId="3" fillId="0" borderId="0" xfId="0" applyNumberFormat="1" applyFont="1"/>
    <xf numFmtId="2" fontId="3" fillId="0" borderId="1" xfId="0" applyNumberFormat="1" applyFont="1" applyBorder="1"/>
    <xf numFmtId="164" fontId="4" fillId="0" borderId="8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164" fontId="3" fillId="0" borderId="5" xfId="0" applyNumberFormat="1" applyFont="1" applyBorder="1"/>
    <xf numFmtId="2" fontId="3" fillId="0" borderId="5" xfId="0" applyNumberFormat="1" applyFont="1" applyBorder="1"/>
    <xf numFmtId="0" fontId="18" fillId="0" borderId="0" xfId="0" applyFont="1"/>
    <xf numFmtId="164" fontId="18" fillId="0" borderId="0" xfId="0" applyNumberFormat="1" applyFont="1"/>
    <xf numFmtId="2" fontId="18" fillId="0" borderId="0" xfId="0" applyNumberFormat="1" applyFont="1" applyAlignment="1">
      <alignment horizontal="right"/>
    </xf>
    <xf numFmtId="0" fontId="17" fillId="0" borderId="0" xfId="0" applyFont="1" applyAlignment="1">
      <alignment wrapText="1"/>
    </xf>
    <xf numFmtId="164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17" fillId="0" borderId="0" xfId="0" applyFont="1" applyAlignment="1">
      <alignment horizontal="right" wrapText="1"/>
    </xf>
    <xf numFmtId="0" fontId="17" fillId="0" borderId="0" xfId="0" applyFont="1" applyAlignment="1">
      <alignment vertical="center" wrapText="1"/>
    </xf>
    <xf numFmtId="4" fontId="3" fillId="0" borderId="0" xfId="0" applyNumberFormat="1" applyFont="1" applyAlignment="1">
      <alignment horizontal="right"/>
    </xf>
    <xf numFmtId="164" fontId="4" fillId="0" borderId="0" xfId="0" applyNumberFormat="1" applyFont="1"/>
    <xf numFmtId="164" fontId="0" fillId="0" borderId="0" xfId="0" applyNumberFormat="1"/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Panorama Cuantitativo Universitario.  2021</a:t>
            </a:r>
          </a:p>
        </c:rich>
      </c:tx>
      <c:layout>
        <c:manualLayout>
          <c:xMode val="edge"/>
          <c:yMode val="edge"/>
          <c:x val="0.26180389216053873"/>
          <c:y val="3.257613068636691E-2"/>
        </c:manualLayout>
      </c:layout>
      <c:overlay val="0"/>
      <c:spPr>
        <a:noFill/>
        <a:ln w="25400">
          <a:noFill/>
        </a:ln>
      </c:spPr>
    </c:title>
    <c:autoTitleDeleted val="0"/>
    <c:view3D>
      <c:rotX val="7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917318796688871"/>
          <c:y val="0.21927488623670469"/>
          <c:w val="0.42436680799515447"/>
          <c:h val="0.70893213819970613"/>
        </c:manualLayout>
      </c:layout>
      <c:pie3DChart>
        <c:varyColors val="1"/>
        <c:ser>
          <c:idx val="3"/>
          <c:order val="0"/>
          <c:dPt>
            <c:idx val="0"/>
            <c:bubble3D val="0"/>
            <c:spPr>
              <a:solidFill>
                <a:srgbClr val="FFCCCC"/>
              </a:solidFill>
              <a:ln>
                <a:solidFill>
                  <a:srgbClr val="FF99FF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4E7-4804-B06A-1A16E543F271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</c:spPr>
            <c:extLst>
              <c:ext xmlns:c16="http://schemas.microsoft.com/office/drawing/2014/chart" uri="{C3380CC4-5D6E-409C-BE32-E72D297353CC}">
                <c16:uniqueId val="{00000003-94E7-4804-B06A-1A16E543F271}"/>
              </c:ext>
            </c:extLst>
          </c:dPt>
          <c:dPt>
            <c:idx val="2"/>
            <c:bubble3D val="0"/>
            <c:spPr>
              <a:solidFill>
                <a:srgbClr val="FF9966"/>
              </a:solidFill>
            </c:spPr>
            <c:extLst>
              <c:ext xmlns:c16="http://schemas.microsoft.com/office/drawing/2014/chart" uri="{C3380CC4-5D6E-409C-BE32-E72D297353CC}">
                <c16:uniqueId val="{00000005-94E7-4804-B06A-1A16E543F271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s-CR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('[1]GAS-1'!$B$3,'[1]GAS-1'!$C$3,'[1]GAS-1'!$D$3)</c:f>
              <c:strCache>
                <c:ptCount val="3"/>
                <c:pt idx="0">
                  <c:v>De Apoyo</c:v>
                </c:pt>
                <c:pt idx="1">
                  <c:v>Administración </c:v>
                </c:pt>
                <c:pt idx="2">
                  <c:v>Docente</c:v>
                </c:pt>
              </c:strCache>
            </c:strRef>
          </c:cat>
          <c:val>
            <c:numRef>
              <c:f>('[1]GAS-1'!$B$4,'[1]GAS-1'!$C$4,'[1]GAS-1'!$D$4)</c:f>
              <c:numCache>
                <c:formatCode>General</c:formatCode>
                <c:ptCount val="3"/>
                <c:pt idx="0">
                  <c:v>95.88</c:v>
                </c:pt>
                <c:pt idx="1">
                  <c:v>56.5</c:v>
                </c:pt>
                <c:pt idx="2">
                  <c:v>36.75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4E7-4804-B06A-1A16E543F2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solidFill>
        <a:schemeClr val="tx1"/>
      </a:solidFill>
    </a:ln>
    <a:scene3d>
      <a:camera prst="orthographicFront"/>
      <a:lightRig rig="threePt" dir="t"/>
    </a:scene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CR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s-CR"/>
              <a:t>Distribución relativa la cantidad de proyectos de Extensión Docente por sede y área.  2017 - 2021</a:t>
            </a:r>
          </a:p>
        </c:rich>
      </c:tx>
      <c:layout>
        <c:manualLayout>
          <c:xMode val="edge"/>
          <c:yMode val="edge"/>
          <c:x val="0.16043531851336262"/>
          <c:y val="7.314757029738903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ln>
          <a:solidFill>
            <a:schemeClr val="tx1"/>
          </a:solidFill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9820949105499746E-2"/>
          <c:y val="0.20966183236004182"/>
          <c:w val="0.92344013032853656"/>
          <c:h val="0.65047164558975579"/>
        </c:manualLayout>
      </c:layout>
      <c:bar3DChart>
        <c:barDir val="col"/>
        <c:grouping val="percentStacked"/>
        <c:varyColors val="0"/>
        <c:ser>
          <c:idx val="3"/>
          <c:order val="0"/>
          <c:tx>
            <c:strRef>
              <c:f>[2]Hoja1!$B$3</c:f>
              <c:strCache>
                <c:ptCount val="1"/>
                <c:pt idx="0">
                  <c:v>Artes y Letras</c:v>
                </c:pt>
              </c:strCache>
            </c:strRef>
          </c:tx>
          <c:spPr>
            <a:solidFill>
              <a:srgbClr val="EADCD6"/>
            </a:solidFill>
          </c:spPr>
          <c:invertIfNegative val="0"/>
          <c:dLbls>
            <c:numFmt formatCode="#,##0.0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[2]Hoja1!$A$11:$A$15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[2]Hoja1!$B$11:$B$15</c:f>
              <c:numCache>
                <c:formatCode>General</c:formatCode>
                <c:ptCount val="5"/>
                <c:pt idx="0">
                  <c:v>5.8695652173913047</c:v>
                </c:pt>
                <c:pt idx="1">
                  <c:v>6.48</c:v>
                </c:pt>
                <c:pt idx="2">
                  <c:v>5.98</c:v>
                </c:pt>
                <c:pt idx="3">
                  <c:v>4.95</c:v>
                </c:pt>
                <c:pt idx="4">
                  <c:v>4.1558441558441555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5D-4864-AC8C-791567092D7D}"/>
            </c:ext>
          </c:extLst>
        </c:ser>
        <c:ser>
          <c:idx val="2"/>
          <c:order val="1"/>
          <c:tx>
            <c:strRef>
              <c:f>[2]Hoja1!$C$3</c:f>
              <c:strCache>
                <c:ptCount val="1"/>
                <c:pt idx="0">
                  <c:v>Cs. Basicas</c:v>
                </c:pt>
              </c:strCache>
            </c:strRef>
          </c:tx>
          <c:spPr>
            <a:solidFill>
              <a:srgbClr val="C1E2A8"/>
            </a:solidFill>
          </c:spPr>
          <c:invertIfNegative val="0"/>
          <c:dLbls>
            <c:numFmt formatCode="#,##0.00" sourceLinked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[2]Hoja1!$A$11:$A$15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[2]Hoja1!$C$11:$C$15</c:f>
              <c:numCache>
                <c:formatCode>General</c:formatCode>
                <c:ptCount val="5"/>
                <c:pt idx="0">
                  <c:v>8.0434782608695592</c:v>
                </c:pt>
                <c:pt idx="1">
                  <c:v>7.13</c:v>
                </c:pt>
                <c:pt idx="2">
                  <c:v>6.6</c:v>
                </c:pt>
                <c:pt idx="3">
                  <c:v>6.68</c:v>
                </c:pt>
                <c:pt idx="4">
                  <c:v>7.2727272727272725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5D-4864-AC8C-791567092D7D}"/>
            </c:ext>
          </c:extLst>
        </c:ser>
        <c:ser>
          <c:idx val="1"/>
          <c:order val="2"/>
          <c:tx>
            <c:strRef>
              <c:f>[2]Hoja1!$D$3</c:f>
              <c:strCache>
                <c:ptCount val="1"/>
                <c:pt idx="0">
                  <c:v>Cs. Sociales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dLbls>
            <c:numFmt formatCode="#,##0.0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[2]Hoja1!$A$11:$A$15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[2]Hoja1!$D$11:$D$15</c:f>
              <c:numCache>
                <c:formatCode>General</c:formatCode>
                <c:ptCount val="5"/>
                <c:pt idx="0">
                  <c:v>27.826086956521738</c:v>
                </c:pt>
                <c:pt idx="1">
                  <c:v>31.75</c:v>
                </c:pt>
                <c:pt idx="2">
                  <c:v>30.72</c:v>
                </c:pt>
                <c:pt idx="3">
                  <c:v>30.94</c:v>
                </c:pt>
                <c:pt idx="4">
                  <c:v>27.532467532467532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5D-4864-AC8C-791567092D7D}"/>
            </c:ext>
          </c:extLst>
        </c:ser>
        <c:ser>
          <c:idx val="0"/>
          <c:order val="3"/>
          <c:tx>
            <c:strRef>
              <c:f>[2]Hoja1!$E$3</c:f>
              <c:strCache>
                <c:ptCount val="1"/>
                <c:pt idx="0">
                  <c:v>Salud</c:v>
                </c:pt>
              </c:strCache>
            </c:strRef>
          </c:tx>
          <c:spPr>
            <a:solidFill>
              <a:srgbClr val="C0E2E2"/>
            </a:solidFill>
          </c:spPr>
          <c:invertIfNegative val="0"/>
          <c:dLbls>
            <c:numFmt formatCode="#,##0.0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[2]Hoja1!$A$11:$A$15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[2]Hoja1!$E$11:$E$15</c:f>
              <c:numCache>
                <c:formatCode>General</c:formatCode>
                <c:ptCount val="5"/>
                <c:pt idx="0">
                  <c:v>16.739130434782609</c:v>
                </c:pt>
                <c:pt idx="1">
                  <c:v>16.41</c:v>
                </c:pt>
                <c:pt idx="2">
                  <c:v>17.73</c:v>
                </c:pt>
                <c:pt idx="3">
                  <c:v>19.8</c:v>
                </c:pt>
                <c:pt idx="4">
                  <c:v>23.636363636363637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5D-4864-AC8C-791567092D7D}"/>
            </c:ext>
          </c:extLst>
        </c:ser>
        <c:ser>
          <c:idx val="4"/>
          <c:order val="4"/>
          <c:tx>
            <c:strRef>
              <c:f>[2]Hoja1!$F$3</c:f>
              <c:strCache>
                <c:ptCount val="1"/>
                <c:pt idx="0">
                  <c:v>Cs. Agroalimentarias</c:v>
                </c:pt>
              </c:strCache>
            </c:strRef>
          </c:tx>
          <c:invertIfNegative val="0"/>
          <c:dLbls>
            <c:numFmt formatCode="#,##0.0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[2]Hoja1!$A$11:$A$15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[2]Hoja1!$F$11:$F$15</c:f>
              <c:numCache>
                <c:formatCode>General</c:formatCode>
                <c:ptCount val="5"/>
                <c:pt idx="0">
                  <c:v>11.739130434782609</c:v>
                </c:pt>
                <c:pt idx="1">
                  <c:v>8.64</c:v>
                </c:pt>
                <c:pt idx="2">
                  <c:v>8.66</c:v>
                </c:pt>
                <c:pt idx="3">
                  <c:v>9.9</c:v>
                </c:pt>
                <c:pt idx="4">
                  <c:v>9.8701298701298708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5D-4864-AC8C-791567092D7D}"/>
            </c:ext>
          </c:extLst>
        </c:ser>
        <c:ser>
          <c:idx val="5"/>
          <c:order val="5"/>
          <c:tx>
            <c:strRef>
              <c:f>[2]Hoja1!$G$3</c:f>
              <c:strCache>
                <c:ptCount val="1"/>
                <c:pt idx="0">
                  <c:v>Ing. y Arquitectura</c:v>
                </c:pt>
              </c:strCache>
            </c:strRef>
          </c:tx>
          <c:invertIfNegative val="0"/>
          <c:dLbls>
            <c:numFmt formatCode="#,##0.0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[2]Hoja1!$A$11:$A$15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[2]Hoja1!$G$11:$G$15</c:f>
              <c:numCache>
                <c:formatCode>General</c:formatCode>
                <c:ptCount val="5"/>
                <c:pt idx="0">
                  <c:v>5.6521739130434785</c:v>
                </c:pt>
                <c:pt idx="1">
                  <c:v>5.83</c:v>
                </c:pt>
                <c:pt idx="2">
                  <c:v>5.98</c:v>
                </c:pt>
                <c:pt idx="3">
                  <c:v>7.92</c:v>
                </c:pt>
                <c:pt idx="4">
                  <c:v>7.7922077922077921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E5D-4864-AC8C-791567092D7D}"/>
            </c:ext>
          </c:extLst>
        </c:ser>
        <c:ser>
          <c:idx val="6"/>
          <c:order val="6"/>
          <c:tx>
            <c:strRef>
              <c:f>[2]Hoja1!$H$3</c:f>
              <c:strCache>
                <c:ptCount val="1"/>
                <c:pt idx="0">
                  <c:v>Otras Unidades</c:v>
                </c:pt>
              </c:strCache>
            </c:strRef>
          </c:tx>
          <c:invertIfNegative val="0"/>
          <c:dLbls>
            <c:numFmt formatCode="#,##0.0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[2]Hoja1!$A$11:$A$15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[2]Hoja1!$H$11:$H$15</c:f>
              <c:numCache>
                <c:formatCode>General</c:formatCode>
                <c:ptCount val="5"/>
                <c:pt idx="0">
                  <c:v>3.0434782608695654</c:v>
                </c:pt>
                <c:pt idx="2">
                  <c:v>2.68</c:v>
                </c:pt>
                <c:pt idx="3">
                  <c:v>2.23</c:v>
                </c:pt>
                <c:pt idx="4">
                  <c:v>2.5974025974025974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E5D-4864-AC8C-791567092D7D}"/>
            </c:ext>
          </c:extLst>
        </c:ser>
        <c:ser>
          <c:idx val="7"/>
          <c:order val="7"/>
          <c:tx>
            <c:strRef>
              <c:f>[2]Hoja1!$I$3</c:f>
              <c:strCache>
                <c:ptCount val="1"/>
                <c:pt idx="0">
                  <c:v>Sedes Regionales</c:v>
                </c:pt>
              </c:strCache>
            </c:strRef>
          </c:tx>
          <c:invertIfNegative val="0"/>
          <c:dLbls>
            <c:numFmt formatCode="#,##0.0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[2]Hoja1!$A$11:$A$15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[2]Hoja1!$I$11:$I$15</c:f>
              <c:numCache>
                <c:formatCode>General</c:formatCode>
                <c:ptCount val="5"/>
                <c:pt idx="0">
                  <c:v>21.086956521739133</c:v>
                </c:pt>
                <c:pt idx="1">
                  <c:v>23.76</c:v>
                </c:pt>
                <c:pt idx="2">
                  <c:v>21.65</c:v>
                </c:pt>
                <c:pt idx="3">
                  <c:v>17.57</c:v>
                </c:pt>
                <c:pt idx="4">
                  <c:v>17.142857142857142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E5D-4864-AC8C-791567092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21541823"/>
        <c:axId val="1"/>
        <c:axId val="0"/>
      </c:bar3DChart>
      <c:catAx>
        <c:axId val="17215418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s-C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s-CR"/>
          </a:p>
        </c:txPr>
        <c:crossAx val="1721541823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4155638694334484"/>
          <c:y val="0.9110154337790406"/>
          <c:w val="0.63047940140079173"/>
          <c:h val="6.6761385012370944E-2"/>
        </c:manualLayout>
      </c:layout>
      <c:overlay val="0"/>
      <c:spPr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s-C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R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s-CR"/>
              <a:t>Panorama Cuantitativo Universitario.  2021</a:t>
            </a:r>
          </a:p>
        </c:rich>
      </c:tx>
      <c:layout>
        <c:manualLayout>
          <c:xMode val="edge"/>
          <c:yMode val="edge"/>
          <c:x val="0.24685930287808852"/>
          <c:y val="2.7152347450651506E-2"/>
        </c:manualLayout>
      </c:layout>
      <c:overlay val="0"/>
    </c:title>
    <c:autoTitleDeleted val="0"/>
    <c:view3D>
      <c:rotX val="75"/>
      <c:rotY val="58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0047023533822981"/>
          <c:y val="0.23363539557555305"/>
          <c:w val="0.42243396046082476"/>
          <c:h val="0.70872167884843995"/>
        </c:manualLayout>
      </c:layout>
      <c:pie3DChart>
        <c:varyColors val="1"/>
        <c:ser>
          <c:idx val="3"/>
          <c:order val="0"/>
          <c:dPt>
            <c:idx val="0"/>
            <c:bubble3D val="0"/>
            <c:spPr>
              <a:solidFill>
                <a:srgbClr val="CCCCFF"/>
              </a:solidFill>
            </c:spPr>
            <c:extLst>
              <c:ext xmlns:c16="http://schemas.microsoft.com/office/drawing/2014/chart" uri="{C3380CC4-5D6E-409C-BE32-E72D297353CC}">
                <c16:uniqueId val="{00000001-5013-4591-965E-05EF60075ED6}"/>
              </c:ext>
            </c:extLst>
          </c:dPt>
          <c:dPt>
            <c:idx val="1"/>
            <c:bubble3D val="0"/>
            <c:spPr>
              <a:solidFill>
                <a:srgbClr val="CCECFF"/>
              </a:solidFill>
            </c:spPr>
            <c:extLst>
              <c:ext xmlns:c16="http://schemas.microsoft.com/office/drawing/2014/chart" uri="{C3380CC4-5D6E-409C-BE32-E72D297353CC}">
                <c16:uniqueId val="{00000003-5013-4591-965E-05EF60075ED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</c:spPr>
            <c:extLst>
              <c:ext xmlns:c16="http://schemas.microsoft.com/office/drawing/2014/chart" uri="{C3380CC4-5D6E-409C-BE32-E72D297353CC}">
                <c16:uniqueId val="{00000005-5013-4591-965E-05EF60075ED6}"/>
              </c:ext>
            </c:extLst>
          </c:dPt>
          <c:dPt>
            <c:idx val="3"/>
            <c:bubble3D val="0"/>
            <c:spPr>
              <a:solidFill>
                <a:srgbClr val="99FF99"/>
              </a:solidFill>
              <a:ln>
                <a:solidFill>
                  <a:schemeClr val="bg2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5013-4591-965E-05EF60075ED6}"/>
              </c:ext>
            </c:extLst>
          </c:dPt>
          <c:dPt>
            <c:idx val="4"/>
            <c:bubble3D val="0"/>
            <c:spPr>
              <a:solidFill>
                <a:srgbClr val="FFCC99"/>
              </a:solidFill>
            </c:spPr>
            <c:extLst>
              <c:ext xmlns:c16="http://schemas.microsoft.com/office/drawing/2014/chart" uri="{C3380CC4-5D6E-409C-BE32-E72D297353CC}">
                <c16:uniqueId val="{00000009-5013-4591-965E-05EF60075ED6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A-5013-4591-965E-05EF60075ED6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B-5013-4591-965E-05EF60075ED6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C-5013-4591-965E-05EF60075ED6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D-5013-4591-965E-05EF60075ED6}"/>
              </c:ext>
            </c:extLst>
          </c:dPt>
          <c:dLbls>
            <c:dLbl>
              <c:idx val="0"/>
              <c:layout>
                <c:manualLayout>
                  <c:x val="1.4939309056956116E-2"/>
                  <c:y val="0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s-C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13-4591-965E-05EF60075ED6}"/>
                </c:ext>
              </c:extLst>
            </c:dLbl>
            <c:dLbl>
              <c:idx val="1"/>
              <c:layout>
                <c:manualLayout>
                  <c:x val="-1.3071895424836602E-2"/>
                  <c:y val="7.7720207253885064E-3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s-C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013-4591-965E-05EF60075ED6}"/>
                </c:ext>
              </c:extLst>
            </c:dLbl>
            <c:dLbl>
              <c:idx val="2"/>
              <c:layout>
                <c:manualLayout>
                  <c:x val="-1.680672268907563E-2"/>
                  <c:y val="0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s-C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013-4591-965E-05EF60075ED6}"/>
                </c:ext>
              </c:extLst>
            </c:dLbl>
            <c:dLbl>
              <c:idx val="3"/>
              <c:layout>
                <c:manualLayout>
                  <c:x val="-1.1204481792717087E-2"/>
                  <c:y val="0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s-C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013-4591-965E-05EF60075ED6}"/>
                </c:ext>
              </c:extLst>
            </c:dLbl>
            <c:dLbl>
              <c:idx val="4"/>
              <c:layout>
                <c:manualLayout>
                  <c:x val="-7.4696545284781268E-3"/>
                  <c:y val="-2.3316062176165803E-2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s-C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013-4591-965E-05EF60075ED6}"/>
                </c:ext>
              </c:extLst>
            </c:dLbl>
            <c:dLbl>
              <c:idx val="5"/>
              <c:layout>
                <c:manualLayout>
                  <c:x val="0"/>
                  <c:y val="-5.1813471502590676E-3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s-C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013-4591-965E-05EF60075ED6}"/>
                </c:ext>
              </c:extLst>
            </c:dLbl>
            <c:dLbl>
              <c:idx val="6"/>
              <c:layout>
                <c:manualLayout>
                  <c:x val="7.4696545284780582E-3"/>
                  <c:y val="-2.5906735751295338E-3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s-C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013-4591-965E-05EF60075ED6}"/>
                </c:ext>
              </c:extLst>
            </c:dLbl>
            <c:dLbl>
              <c:idx val="7"/>
              <c:layout>
                <c:manualLayout>
                  <c:x val="2.6143790849673203E-2"/>
                  <c:y val="3.1088082901554404E-2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s-C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013-4591-965E-05EF60075ED6}"/>
                </c:ext>
              </c:extLst>
            </c:dLbl>
            <c:numFmt formatCode="#,##0.0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s-CR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'[3]GAS-3'!$A$3:$I$3</c:f>
              <c:strCache>
                <c:ptCount val="9"/>
                <c:pt idx="0">
                  <c:v>Cs. Socilaes</c:v>
                </c:pt>
                <c:pt idx="1">
                  <c:v>Sedes Regionales</c:v>
                </c:pt>
                <c:pt idx="2">
                  <c:v>Salud</c:v>
                </c:pt>
                <c:pt idx="3">
                  <c:v>Ing. y Arquitectura</c:v>
                </c:pt>
                <c:pt idx="4">
                  <c:v>Artes y letras</c:v>
                </c:pt>
                <c:pt idx="5">
                  <c:v>Cs. Básicas</c:v>
                </c:pt>
                <c:pt idx="6">
                  <c:v>Cs. Agroalimentarias</c:v>
                </c:pt>
                <c:pt idx="7">
                  <c:v>Sin área ácad. Espec</c:v>
                </c:pt>
              </c:strCache>
            </c:strRef>
          </c:cat>
          <c:val>
            <c:numRef>
              <c:f>'[3]GAS-3'!$A$4:$I$4</c:f>
              <c:numCache>
                <c:formatCode>General</c:formatCode>
                <c:ptCount val="9"/>
                <c:pt idx="0">
                  <c:v>31.521739130434785</c:v>
                </c:pt>
                <c:pt idx="1">
                  <c:v>26.630434782608699</c:v>
                </c:pt>
                <c:pt idx="2">
                  <c:v>14.673913043478262</c:v>
                </c:pt>
                <c:pt idx="3">
                  <c:v>9.7826086956521738</c:v>
                </c:pt>
                <c:pt idx="4">
                  <c:v>7.0652173913043477</c:v>
                </c:pt>
                <c:pt idx="5">
                  <c:v>6.5217391304347823</c:v>
                </c:pt>
                <c:pt idx="6">
                  <c:v>3.2608695652173911</c:v>
                </c:pt>
                <c:pt idx="7">
                  <c:v>0.54347826086956519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013-4591-965E-05EF60075E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solidFill>
        <a:schemeClr val="tx1"/>
      </a:solidFill>
    </a:ln>
    <a:scene3d>
      <a:camera prst="orthographicFront"/>
      <a:lightRig rig="threePt" dir="t"/>
    </a:scene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CR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s-CR"/>
              <a:t>Panorama Cuantitativo Universitario.  2021</a:t>
            </a:r>
          </a:p>
        </c:rich>
      </c:tx>
      <c:layout>
        <c:manualLayout>
          <c:xMode val="edge"/>
          <c:yMode val="edge"/>
          <c:x val="0.24685931380101689"/>
          <c:y val="2.9759624641514406E-2"/>
        </c:manualLayout>
      </c:layout>
      <c:overlay val="0"/>
    </c:title>
    <c:autoTitleDeleted val="0"/>
    <c:view3D>
      <c:rotX val="75"/>
      <c:rotY val="87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9678702455010803"/>
          <c:y val="0.23109571303587051"/>
          <c:w val="0.42243396046082476"/>
          <c:h val="0.70872167884843995"/>
        </c:manualLayout>
      </c:layout>
      <c:pie3DChart>
        <c:varyColors val="1"/>
        <c:ser>
          <c:idx val="3"/>
          <c:order val="0"/>
          <c:dPt>
            <c:idx val="0"/>
            <c:bubble3D val="0"/>
            <c:spPr>
              <a:solidFill>
                <a:srgbClr val="CCCCFF"/>
              </a:solidFill>
            </c:spPr>
            <c:extLst>
              <c:ext xmlns:c16="http://schemas.microsoft.com/office/drawing/2014/chart" uri="{C3380CC4-5D6E-409C-BE32-E72D297353CC}">
                <c16:uniqueId val="{00000001-D24A-4B70-9FCA-24F1E88B10DD}"/>
              </c:ext>
            </c:extLst>
          </c:dPt>
          <c:dPt>
            <c:idx val="1"/>
            <c:bubble3D val="0"/>
            <c:spPr>
              <a:solidFill>
                <a:srgbClr val="CCECFF"/>
              </a:solidFill>
            </c:spPr>
            <c:extLst>
              <c:ext xmlns:c16="http://schemas.microsoft.com/office/drawing/2014/chart" uri="{C3380CC4-5D6E-409C-BE32-E72D297353CC}">
                <c16:uniqueId val="{00000003-D24A-4B70-9FCA-24F1E88B10D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</c:spPr>
            <c:extLst>
              <c:ext xmlns:c16="http://schemas.microsoft.com/office/drawing/2014/chart" uri="{C3380CC4-5D6E-409C-BE32-E72D297353CC}">
                <c16:uniqueId val="{00000005-D24A-4B70-9FCA-24F1E88B10DD}"/>
              </c:ext>
            </c:extLst>
          </c:dPt>
          <c:dPt>
            <c:idx val="3"/>
            <c:bubble3D val="0"/>
            <c:spPr>
              <a:solidFill>
                <a:srgbClr val="99FF99"/>
              </a:solidFill>
              <a:ln>
                <a:solidFill>
                  <a:schemeClr val="bg2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D24A-4B70-9FCA-24F1E88B10DD}"/>
              </c:ext>
            </c:extLst>
          </c:dPt>
          <c:dPt>
            <c:idx val="4"/>
            <c:bubble3D val="0"/>
            <c:spPr>
              <a:solidFill>
                <a:srgbClr val="FFCC99"/>
              </a:solidFill>
            </c:spPr>
            <c:extLst>
              <c:ext xmlns:c16="http://schemas.microsoft.com/office/drawing/2014/chart" uri="{C3380CC4-5D6E-409C-BE32-E72D297353CC}">
                <c16:uniqueId val="{00000009-D24A-4B70-9FCA-24F1E88B10D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A-D24A-4B70-9FCA-24F1E88B10D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B-D24A-4B70-9FCA-24F1E88B10DD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C-D24A-4B70-9FCA-24F1E88B10DD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D-D24A-4B70-9FCA-24F1E88B10DD}"/>
              </c:ext>
            </c:extLst>
          </c:dPt>
          <c:dLbls>
            <c:dLbl>
              <c:idx val="0"/>
              <c:layout>
                <c:manualLayout>
                  <c:x val="6.8657741160315826E-3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s-C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24A-4B70-9FCA-24F1E88B10DD}"/>
                </c:ext>
              </c:extLst>
            </c:dLbl>
            <c:dLbl>
              <c:idx val="1"/>
              <c:layout>
                <c:manualLayout>
                  <c:x val="-1.0298661174047406E-2"/>
                  <c:y val="-2.145002145002066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s-C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24A-4B70-9FCA-24F1E88B10DD}"/>
                </c:ext>
              </c:extLst>
            </c:dLbl>
            <c:dLbl>
              <c:idx val="2"/>
              <c:layout>
                <c:manualLayout>
                  <c:x val="-8.5822176450395093E-3"/>
                  <c:y val="-7.86491700881544E-1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s-C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24A-4B70-9FCA-24F1E88B10DD}"/>
                </c:ext>
              </c:extLst>
            </c:dLbl>
            <c:dLbl>
              <c:idx val="3"/>
              <c:layout>
                <c:manualLayout>
                  <c:x val="-2.4644615097675161E-2"/>
                  <c:y val="1.899593631877092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s-C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24A-4B70-9FCA-24F1E88B10DD}"/>
                </c:ext>
              </c:extLst>
            </c:dLbl>
            <c:dLbl>
              <c:idx val="4"/>
              <c:layout>
                <c:manualLayout>
                  <c:x val="-2.4644549763033177E-2"/>
                  <c:y val="-3.104786545924967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s-C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24A-4B70-9FCA-24F1E88B10DD}"/>
                </c:ext>
              </c:extLst>
            </c:dLbl>
            <c:dLbl>
              <c:idx val="5"/>
              <c:layout>
                <c:manualLayout>
                  <c:x val="2.085308056872031E-2"/>
                  <c:y val="1.03492884864165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s-C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24A-4B70-9FCA-24F1E88B10DD}"/>
                </c:ext>
              </c:extLst>
            </c:dLbl>
            <c:dLbl>
              <c:idx val="6"/>
              <c:layout>
                <c:manualLayout>
                  <c:x val="2.843601895734597E-2"/>
                  <c:y val="1.811125485122893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s-C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24A-4B70-9FCA-24F1E88B10DD}"/>
                </c:ext>
              </c:extLst>
            </c:dLbl>
            <c:dLbl>
              <c:idx val="7"/>
              <c:layout>
                <c:manualLayout>
                  <c:x val="3.7914691943126571E-3"/>
                  <c:y val="-9.486738187606101E-1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s-C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24A-4B70-9FCA-24F1E88B10DD}"/>
                </c:ext>
              </c:extLst>
            </c:dLbl>
            <c:dLbl>
              <c:idx val="8"/>
              <c:layout>
                <c:manualLayout>
                  <c:x val="7.5829383886255926E-3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s-C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24A-4B70-9FCA-24F1E88B10D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s-CR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'[4]GAS-4'!$A$3:$I$3</c:f>
              <c:strCache>
                <c:ptCount val="9"/>
                <c:pt idx="0">
                  <c:v>Sedes Regionales</c:v>
                </c:pt>
                <c:pt idx="1">
                  <c:v>Centros e Institutos de Investigación</c:v>
                </c:pt>
                <c:pt idx="2">
                  <c:v>Área de Artes y Letras</c:v>
                </c:pt>
                <c:pt idx="3">
                  <c:v>Área de Ciencias Sociales</c:v>
                </c:pt>
                <c:pt idx="4">
                  <c:v>Área de Salud</c:v>
                </c:pt>
                <c:pt idx="5">
                  <c:v>Oficinas Administrativas</c:v>
                </c:pt>
                <c:pt idx="6">
                  <c:v>Estudios generales</c:v>
                </c:pt>
                <c:pt idx="7">
                  <c:v>Área de Ingeniería y Arquitectura</c:v>
                </c:pt>
                <c:pt idx="8">
                  <c:v>Área de Ciencias Básicas</c:v>
                </c:pt>
              </c:strCache>
            </c:strRef>
          </c:cat>
          <c:val>
            <c:numRef>
              <c:f>'[4]GAS-4'!$A$4:$I$4</c:f>
              <c:numCache>
                <c:formatCode>General</c:formatCode>
                <c:ptCount val="9"/>
                <c:pt idx="0">
                  <c:v>37.43</c:v>
                </c:pt>
                <c:pt idx="1">
                  <c:v>16.96</c:v>
                </c:pt>
                <c:pt idx="2">
                  <c:v>13.45</c:v>
                </c:pt>
                <c:pt idx="3">
                  <c:v>9.94</c:v>
                </c:pt>
                <c:pt idx="4">
                  <c:v>6.43</c:v>
                </c:pt>
                <c:pt idx="5">
                  <c:v>5.26</c:v>
                </c:pt>
                <c:pt idx="6">
                  <c:v>5.26</c:v>
                </c:pt>
                <c:pt idx="7">
                  <c:v>3.51</c:v>
                </c:pt>
                <c:pt idx="8">
                  <c:v>1.75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24A-4B70-9FCA-24F1E88B1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cap="rnd">
      <a:solidFill>
        <a:schemeClr val="tx1"/>
      </a:solidFill>
    </a:ln>
    <a:scene3d>
      <a:camera prst="orthographicFront"/>
      <a:lightRig rig="threePt" dir="t"/>
    </a:scene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CR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s-CR"/>
              <a:t>Panorama Cuantitativo Universitario. 2021</a:t>
            </a:r>
          </a:p>
        </c:rich>
      </c:tx>
      <c:layout>
        <c:manualLayout>
          <c:xMode val="edge"/>
          <c:yMode val="edge"/>
          <c:x val="0.25156450486107057"/>
          <c:y val="4.71896432526353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3595489912873323E-2"/>
          <c:y val="0.24702911218666473"/>
          <c:w val="0.89707293145733835"/>
          <c:h val="0.60539791016688949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'[5]GAS-5'!$B$2</c:f>
              <c:strCache>
                <c:ptCount val="1"/>
                <c:pt idx="0">
                  <c:v>I ciclo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rgbClr val="0070C0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s-C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'[5]GAS-5'!$A$3:$A$10</c:f>
              <c:strCache>
                <c:ptCount val="8"/>
                <c:pt idx="0">
                  <c:v>  Primaria incompleta</c:v>
                </c:pt>
                <c:pt idx="1">
                  <c:v>   Primaria completa</c:v>
                </c:pt>
                <c:pt idx="2">
                  <c:v>  Secundaria incompleta</c:v>
                </c:pt>
                <c:pt idx="3">
                  <c:v>  Secundaria completa</c:v>
                </c:pt>
                <c:pt idx="4">
                  <c:v>   Parauniversitaria</c:v>
                </c:pt>
                <c:pt idx="5">
                  <c:v>   Universitaria incompleta</c:v>
                </c:pt>
                <c:pt idx="6">
                  <c:v>   Universitaria completa</c:v>
                </c:pt>
                <c:pt idx="7">
                  <c:v>   No se indica</c:v>
                </c:pt>
              </c:strCache>
            </c:strRef>
          </c:cat>
          <c:val>
            <c:numRef>
              <c:f>'[5]GAS-5'!$B$3:$B$10</c:f>
              <c:numCache>
                <c:formatCode>General</c:formatCode>
                <c:ptCount val="8"/>
                <c:pt idx="0">
                  <c:v>11</c:v>
                </c:pt>
                <c:pt idx="1">
                  <c:v>12</c:v>
                </c:pt>
                <c:pt idx="2">
                  <c:v>41</c:v>
                </c:pt>
                <c:pt idx="3">
                  <c:v>89</c:v>
                </c:pt>
                <c:pt idx="4">
                  <c:v>49</c:v>
                </c:pt>
                <c:pt idx="5">
                  <c:v>133</c:v>
                </c:pt>
                <c:pt idx="6">
                  <c:v>709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4C-4A92-BE07-70E51ADD0BDF}"/>
            </c:ext>
          </c:extLst>
        </c:ser>
        <c:ser>
          <c:idx val="0"/>
          <c:order val="1"/>
          <c:tx>
            <c:strRef>
              <c:f>'[5]GAS-5'!$C$2</c:f>
              <c:strCache>
                <c:ptCount val="1"/>
                <c:pt idx="0">
                  <c:v>II ciclo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accent6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s-C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'[5]GAS-5'!$A$3:$A$10</c:f>
              <c:strCache>
                <c:ptCount val="8"/>
                <c:pt idx="0">
                  <c:v>  Primaria incompleta</c:v>
                </c:pt>
                <c:pt idx="1">
                  <c:v>   Primaria completa</c:v>
                </c:pt>
                <c:pt idx="2">
                  <c:v>  Secundaria incompleta</c:v>
                </c:pt>
                <c:pt idx="3">
                  <c:v>  Secundaria completa</c:v>
                </c:pt>
                <c:pt idx="4">
                  <c:v>   Parauniversitaria</c:v>
                </c:pt>
                <c:pt idx="5">
                  <c:v>   Universitaria incompleta</c:v>
                </c:pt>
                <c:pt idx="6">
                  <c:v>   Universitaria completa</c:v>
                </c:pt>
                <c:pt idx="7">
                  <c:v>   No se indica</c:v>
                </c:pt>
              </c:strCache>
            </c:strRef>
          </c:cat>
          <c:val>
            <c:numRef>
              <c:f>'[5]GAS-5'!$C$3:$C$10</c:f>
              <c:numCache>
                <c:formatCode>General</c:formatCode>
                <c:ptCount val="8"/>
                <c:pt idx="0">
                  <c:v>8</c:v>
                </c:pt>
                <c:pt idx="1">
                  <c:v>16</c:v>
                </c:pt>
                <c:pt idx="2">
                  <c:v>35</c:v>
                </c:pt>
                <c:pt idx="3">
                  <c:v>83</c:v>
                </c:pt>
                <c:pt idx="4">
                  <c:v>38</c:v>
                </c:pt>
                <c:pt idx="5">
                  <c:v>114</c:v>
                </c:pt>
                <c:pt idx="6">
                  <c:v>664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4C-4A92-BE07-70E51ADD0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320444592"/>
        <c:axId val="1"/>
      </c:barChart>
      <c:catAx>
        <c:axId val="320444592"/>
        <c:scaling>
          <c:orientation val="minMax"/>
        </c:scaling>
        <c:delete val="0"/>
        <c:axPos val="l"/>
        <c:numFmt formatCode="General" sourceLinked="1"/>
        <c:majorTickMark val="out"/>
        <c:minorTickMark val="out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s-CR"/>
          </a:p>
        </c:txPr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inMax"/>
          <c:max val="750"/>
        </c:scaling>
        <c:delete val="0"/>
        <c:axPos val="b"/>
        <c:majorGridlines/>
        <c:numFmt formatCode="General" sourceLinked="0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R"/>
          </a:p>
        </c:txPr>
        <c:crossAx val="320444592"/>
        <c:crosses val="autoZero"/>
        <c:crossBetween val="between"/>
        <c:majorUnit val="50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8347124690007608"/>
          <c:y val="0.93042646330047918"/>
          <c:w val="0.15306596749637469"/>
          <c:h val="4.4035448366157026E-2"/>
        </c:manualLayout>
      </c:layout>
      <c:overlay val="0"/>
      <c:spPr>
        <a:ln w="3175" cap="rnd" cmpd="dbl">
          <a:solidFill>
            <a:schemeClr val="bg1">
              <a:lumMod val="85000"/>
            </a:schemeClr>
          </a:solidFill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R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R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0</xdr:row>
      <xdr:rowOff>45720</xdr:rowOff>
    </xdr:from>
    <xdr:to>
      <xdr:col>9</xdr:col>
      <xdr:colOff>154940</xdr:colOff>
      <xdr:row>29</xdr:row>
      <xdr:rowOff>6350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4F8729FF-2B75-4753-ACFF-8948006A0C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0.08427</cdr:y>
    </cdr:from>
    <cdr:to>
      <cdr:x>0</cdr:x>
      <cdr:y>0.09016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449534"/>
          <a:ext cx="6902450" cy="7062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>
            <a:lnSpc>
              <a:spcPts val="1100"/>
            </a:lnSpc>
          </a:pPr>
          <a:r>
            <a:rPr lang="es-CR" sz="2000">
              <a:latin typeface="Times New Roman" pitchFamily="18" charset="0"/>
              <a:cs typeface="Times New Roman" pitchFamily="18" charset="0"/>
            </a:rPr>
            <a:t>          </a:t>
          </a:r>
          <a:r>
            <a:rPr lang="es-CR" sz="1800" baseline="0">
              <a:latin typeface="Times New Roman" pitchFamily="18" charset="0"/>
              <a:cs typeface="Times New Roman" pitchFamily="18" charset="0"/>
            </a:rPr>
            <a:t>Distribución relativa de los proyectos de</a:t>
          </a:r>
        </a:p>
        <a:p xmlns:a="http://schemas.openxmlformats.org/drawingml/2006/main">
          <a:pPr algn="ctr">
            <a:lnSpc>
              <a:spcPts val="1200"/>
            </a:lnSpc>
          </a:pPr>
          <a:r>
            <a:rPr lang="es-CR" sz="1800" baseline="0">
              <a:latin typeface="Times New Roman" pitchFamily="18" charset="0"/>
              <a:cs typeface="Times New Roman" pitchFamily="18" charset="0"/>
            </a:rPr>
            <a:t>     Extención Cultural, por área</a:t>
          </a:r>
          <a:endParaRPr lang="es-CR" sz="180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0.68638</cdr:x>
      <cdr:y>0.51633</cdr:y>
    </cdr:from>
    <cdr:to>
      <cdr:x>0.78853</cdr:x>
      <cdr:y>0.55943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4135437" y="1581945"/>
          <a:ext cx="611187" cy="134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R"/>
        </a:p>
      </cdr:txBody>
    </cdr:sp>
  </cdr:relSizeAnchor>
  <cdr:relSizeAnchor xmlns:cdr="http://schemas.openxmlformats.org/drawingml/2006/chartDrawing">
    <cdr:from>
      <cdr:x>0.03176</cdr:x>
      <cdr:y>0.9108</cdr:y>
    </cdr:from>
    <cdr:to>
      <cdr:x>0.25051</cdr:x>
      <cdr:y>0.9781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167742" y="3163802"/>
          <a:ext cx="1151471" cy="2505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R" sz="1100">
              <a:latin typeface="Times New Roman" pitchFamily="18" charset="0"/>
              <a:cs typeface="Times New Roman" pitchFamily="18" charset="0"/>
            </a:rPr>
            <a:t>Fuente:</a:t>
          </a:r>
          <a:r>
            <a:rPr lang="es-CR" sz="1100" baseline="0">
              <a:latin typeface="Times New Roman" pitchFamily="18" charset="0"/>
              <a:cs typeface="Times New Roman" pitchFamily="18" charset="0"/>
            </a:rPr>
            <a:t> Cuadro AS6</a:t>
          </a:r>
          <a:endParaRPr lang="es-CR" sz="110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0.01524</cdr:x>
      <cdr:y>0.02175</cdr:y>
    </cdr:from>
    <cdr:to>
      <cdr:x>0.22862</cdr:x>
      <cdr:y>0.08864</cdr:y>
    </cdr:to>
    <cdr:sp macro="" textlink="">
      <cdr:nvSpPr>
        <cdr:cNvPr id="6" name="5 CuadroTexto"/>
        <cdr:cNvSpPr txBox="1"/>
      </cdr:nvSpPr>
      <cdr:spPr>
        <a:xfrm xmlns:a="http://schemas.openxmlformats.org/drawingml/2006/main">
          <a:off x="103798" y="106692"/>
          <a:ext cx="1464980" cy="3173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R" sz="1800">
              <a:latin typeface="Times New Roman" pitchFamily="18" charset="0"/>
              <a:cs typeface="Times New Roman" pitchFamily="18" charset="0"/>
            </a:rPr>
            <a:t>Gráfico AS4</a:t>
          </a:r>
        </a:p>
      </cdr:txBody>
    </cdr:sp>
  </cdr:relSizeAnchor>
  <cdr:relSizeAnchor xmlns:cdr="http://schemas.openxmlformats.org/drawingml/2006/chartDrawing">
    <cdr:from>
      <cdr:x>0.18768</cdr:x>
      <cdr:y>0.1556</cdr:y>
    </cdr:from>
    <cdr:to>
      <cdr:x>0.93485</cdr:x>
      <cdr:y>0.34312</cdr:y>
    </cdr:to>
    <cdr:sp macro="" textlink="">
      <cdr:nvSpPr>
        <cdr:cNvPr id="7" name="CuadroTexto 6"/>
        <cdr:cNvSpPr txBox="1"/>
      </cdr:nvSpPr>
      <cdr:spPr>
        <a:xfrm xmlns:a="http://schemas.openxmlformats.org/drawingml/2006/main">
          <a:off x="1257300" y="749300"/>
          <a:ext cx="50038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R"/>
        </a:p>
      </cdr:txBody>
    </cdr:sp>
  </cdr:relSizeAnchor>
  <cdr:relSizeAnchor xmlns:cdr="http://schemas.openxmlformats.org/drawingml/2006/chartDrawing">
    <cdr:from>
      <cdr:x>0.09668</cdr:x>
      <cdr:y>0.08944</cdr:y>
    </cdr:from>
    <cdr:to>
      <cdr:x>1</cdr:x>
      <cdr:y>0.24116</cdr:y>
    </cdr:to>
    <cdr:sp macro="" textlink="">
      <cdr:nvSpPr>
        <cdr:cNvPr id="8" name="CuadroTexto 7"/>
        <cdr:cNvSpPr txBox="1"/>
      </cdr:nvSpPr>
      <cdr:spPr>
        <a:xfrm xmlns:a="http://schemas.openxmlformats.org/drawingml/2006/main">
          <a:off x="647700" y="431800"/>
          <a:ext cx="6051550" cy="730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s-CR" sz="1800">
              <a:latin typeface="Times New Roman" panose="02020603050405020304" pitchFamily="18" charset="0"/>
              <a:cs typeface="Times New Roman" panose="02020603050405020304" pitchFamily="18" charset="0"/>
            </a:rPr>
            <a:t>Distribución</a:t>
          </a:r>
          <a:r>
            <a:rPr lang="es-CR" sz="1800" baseline="0">
              <a:latin typeface="Times New Roman" panose="02020603050405020304" pitchFamily="18" charset="0"/>
              <a:cs typeface="Times New Roman" panose="02020603050405020304" pitchFamily="18" charset="0"/>
            </a:rPr>
            <a:t> relativa de los proyectos de</a:t>
          </a:r>
        </a:p>
        <a:p xmlns:a="http://schemas.openxmlformats.org/drawingml/2006/main">
          <a:pPr algn="ctr"/>
          <a:r>
            <a:rPr lang="es-CR" sz="1800" baseline="0">
              <a:latin typeface="Times New Roman" panose="02020603050405020304" pitchFamily="18" charset="0"/>
              <a:cs typeface="Times New Roman" panose="02020603050405020304" pitchFamily="18" charset="0"/>
            </a:rPr>
            <a:t>Extención Cultural, por área</a:t>
          </a:r>
          <a:endParaRPr lang="es-CR" sz="18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5</xdr:row>
      <xdr:rowOff>152400</xdr:rowOff>
    </xdr:from>
    <xdr:to>
      <xdr:col>0</xdr:col>
      <xdr:colOff>790575</xdr:colOff>
      <xdr:row>10</xdr:row>
      <xdr:rowOff>9525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368F9261-7D1C-4DC7-AAC1-246B536FC1C5}"/>
            </a:ext>
          </a:extLst>
        </xdr:cNvPr>
        <xdr:cNvSpPr>
          <a:spLocks noChangeShapeType="1"/>
        </xdr:cNvSpPr>
      </xdr:nvSpPr>
      <xdr:spPr bwMode="auto">
        <a:xfrm>
          <a:off x="352425" y="946150"/>
          <a:ext cx="43815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358140</xdr:colOff>
      <xdr:row>5</xdr:row>
      <xdr:rowOff>152400</xdr:rowOff>
    </xdr:from>
    <xdr:to>
      <xdr:col>0</xdr:col>
      <xdr:colOff>807720</xdr:colOff>
      <xdr:row>10</xdr:row>
      <xdr:rowOff>15240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D003ACB-2EE9-45C2-9920-0470399CEDFA}"/>
            </a:ext>
          </a:extLst>
        </xdr:cNvPr>
        <xdr:cNvSpPr>
          <a:spLocks noChangeShapeType="1"/>
        </xdr:cNvSpPr>
      </xdr:nvSpPr>
      <xdr:spPr bwMode="auto">
        <a:xfrm>
          <a:off x="358140" y="946150"/>
          <a:ext cx="449580" cy="72009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0</xdr:rowOff>
    </xdr:from>
    <xdr:to>
      <xdr:col>10</xdr:col>
      <xdr:colOff>45720</xdr:colOff>
      <xdr:row>30</xdr:row>
      <xdr:rowOff>129540</xdr:rowOff>
    </xdr:to>
    <xdr:graphicFrame macro="">
      <xdr:nvGraphicFramePr>
        <xdr:cNvPr id="2" name="6 Gráfico">
          <a:extLst>
            <a:ext uri="{FF2B5EF4-FFF2-40B4-BE49-F238E27FC236}">
              <a16:creationId xmlns:a16="http://schemas.microsoft.com/office/drawing/2014/main" id="{B6037B3D-AF36-4DEB-9B90-81BE77B305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0.0822</cdr:x>
      <cdr:y>0.11739</cdr:y>
    </cdr:from>
    <cdr:to>
      <cdr:x>0.7859</cdr:x>
      <cdr:y>0.24791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504824" y="476250"/>
          <a:ext cx="4067175" cy="504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R"/>
        </a:p>
      </cdr:txBody>
    </cdr:sp>
  </cdr:relSizeAnchor>
  <cdr:relSizeAnchor xmlns:cdr="http://schemas.openxmlformats.org/drawingml/2006/chartDrawing">
    <cdr:from>
      <cdr:x>0.06632</cdr:x>
      <cdr:y>0.15219</cdr:y>
    </cdr:from>
    <cdr:to>
      <cdr:x>0.80041</cdr:x>
      <cdr:y>0.29865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409574" y="619125"/>
          <a:ext cx="4248151" cy="552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R"/>
        </a:p>
      </cdr:txBody>
    </cdr:sp>
  </cdr:relSizeAnchor>
  <cdr:relSizeAnchor xmlns:cdr="http://schemas.openxmlformats.org/drawingml/2006/chartDrawing">
    <cdr:from>
      <cdr:x>0.13017</cdr:x>
      <cdr:y>0.09144</cdr:y>
    </cdr:from>
    <cdr:to>
      <cdr:x>0.94931</cdr:x>
      <cdr:y>0.23083</cdr:y>
    </cdr:to>
    <cdr:sp macro="" textlink="">
      <cdr:nvSpPr>
        <cdr:cNvPr id="5" name="4 CuadroTexto"/>
        <cdr:cNvSpPr txBox="1"/>
      </cdr:nvSpPr>
      <cdr:spPr>
        <a:xfrm xmlns:a="http://schemas.openxmlformats.org/drawingml/2006/main">
          <a:off x="888881" y="490405"/>
          <a:ext cx="5215767" cy="7383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s-CR" sz="1700">
              <a:latin typeface="Times New Roman" pitchFamily="18" charset="0"/>
              <a:cs typeface="Times New Roman" pitchFamily="18" charset="0"/>
            </a:rPr>
            <a:t>Distribución absoluta de los estudiantes matriculados</a:t>
          </a:r>
        </a:p>
        <a:p xmlns:a="http://schemas.openxmlformats.org/drawingml/2006/main">
          <a:pPr algn="ctr"/>
          <a:r>
            <a:rPr lang="es-CR" sz="1700">
              <a:latin typeface="Times New Roman" pitchFamily="18" charset="0"/>
              <a:cs typeface="Times New Roman" pitchFamily="18" charset="0"/>
            </a:rPr>
            <a:t>por el PIAM  por ciclo lectivo y escolaridad.</a:t>
          </a:r>
        </a:p>
      </cdr:txBody>
    </cdr:sp>
  </cdr:relSizeAnchor>
  <cdr:relSizeAnchor xmlns:cdr="http://schemas.openxmlformats.org/drawingml/2006/chartDrawing">
    <cdr:from>
      <cdr:x>0.00563</cdr:x>
      <cdr:y>0.00646</cdr:y>
    </cdr:from>
    <cdr:to>
      <cdr:x>0.18754</cdr:x>
      <cdr:y>0.08935</cdr:y>
    </cdr:to>
    <cdr:sp macro="" textlink="">
      <cdr:nvSpPr>
        <cdr:cNvPr id="6" name="5 CuadroTexto"/>
        <cdr:cNvSpPr txBox="1"/>
      </cdr:nvSpPr>
      <cdr:spPr>
        <a:xfrm xmlns:a="http://schemas.openxmlformats.org/drawingml/2006/main">
          <a:off x="31126" y="28585"/>
          <a:ext cx="1178537" cy="4476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R" sz="1600">
              <a:latin typeface="Times New Roman" pitchFamily="18" charset="0"/>
              <a:cs typeface="Times New Roman" pitchFamily="18" charset="0"/>
            </a:rPr>
            <a:t>Gráfico AS 5</a:t>
          </a:r>
        </a:p>
      </cdr:txBody>
    </cdr:sp>
  </cdr:relSizeAnchor>
  <cdr:relSizeAnchor xmlns:cdr="http://schemas.openxmlformats.org/drawingml/2006/chartDrawing">
    <cdr:from>
      <cdr:x>0.01967</cdr:x>
      <cdr:y>0.92595</cdr:y>
    </cdr:from>
    <cdr:to>
      <cdr:x>0.22705</cdr:x>
      <cdr:y>0.98261</cdr:y>
    </cdr:to>
    <cdr:sp macro="" textlink="">
      <cdr:nvSpPr>
        <cdr:cNvPr id="7" name="6 CuadroTexto"/>
        <cdr:cNvSpPr txBox="1"/>
      </cdr:nvSpPr>
      <cdr:spPr>
        <a:xfrm xmlns:a="http://schemas.openxmlformats.org/drawingml/2006/main">
          <a:off x="123824" y="4629151"/>
          <a:ext cx="132397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R" sz="1000">
              <a:latin typeface="Times New Roman" pitchFamily="18" charset="0"/>
              <a:cs typeface="Times New Roman" pitchFamily="18" charset="0"/>
            </a:rPr>
            <a:t>Fuente: Cuadro</a:t>
          </a:r>
          <a:r>
            <a:rPr lang="es-CR" sz="1000" baseline="0">
              <a:latin typeface="Times New Roman" pitchFamily="18" charset="0"/>
              <a:cs typeface="Times New Roman" pitchFamily="18" charset="0"/>
            </a:rPr>
            <a:t> AS10</a:t>
          </a:r>
          <a:endParaRPr lang="es-CR" sz="100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0.04596</cdr:x>
      <cdr:y>0.81615</cdr:y>
    </cdr:from>
    <cdr:to>
      <cdr:x>0.18754</cdr:x>
      <cdr:y>0.92762</cdr:y>
    </cdr:to>
    <cdr:sp macro="" textlink="">
      <cdr:nvSpPr>
        <cdr:cNvPr id="8" name="7 CuadroTexto"/>
        <cdr:cNvSpPr txBox="1"/>
      </cdr:nvSpPr>
      <cdr:spPr>
        <a:xfrm xmlns:a="http://schemas.openxmlformats.org/drawingml/2006/main">
          <a:off x="295275" y="4086225"/>
          <a:ext cx="914400" cy="5524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R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0.03702</cdr:x>
      <cdr:y>0.09635</cdr:y>
    </cdr:from>
    <cdr:to>
      <cdr:x>0.94357</cdr:x>
      <cdr:y>0.22796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57175" y="400051"/>
          <a:ext cx="6172200" cy="6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>
            <a:lnSpc>
              <a:spcPts val="2000"/>
            </a:lnSpc>
          </a:pPr>
          <a:r>
            <a:rPr lang="es-CR" sz="2000">
              <a:latin typeface="Times New Roman" pitchFamily="18" charset="0"/>
              <a:cs typeface="Times New Roman" pitchFamily="18" charset="0"/>
            </a:rPr>
            <a:t>               </a:t>
          </a:r>
          <a:r>
            <a:rPr lang="es-CR" sz="1800">
              <a:latin typeface="Times New Roman" pitchFamily="18" charset="0"/>
              <a:cs typeface="Times New Roman" pitchFamily="18" charset="0"/>
            </a:rPr>
            <a:t>Distribución relativa de las plazas en el</a:t>
          </a:r>
        </a:p>
        <a:p xmlns:a="http://schemas.openxmlformats.org/drawingml/2006/main">
          <a:pPr algn="ctr">
            <a:lnSpc>
              <a:spcPts val="1800"/>
            </a:lnSpc>
          </a:pPr>
          <a:r>
            <a:rPr lang="es-CR" sz="1800">
              <a:latin typeface="Times New Roman" pitchFamily="18" charset="0"/>
              <a:cs typeface="Times New Roman" pitchFamily="18" charset="0"/>
            </a:rPr>
            <a:t>                 Program</a:t>
          </a:r>
          <a:r>
            <a:rPr lang="es-CR" sz="1800" baseline="0">
              <a:latin typeface="Times New Roman" pitchFamily="18" charset="0"/>
              <a:cs typeface="Times New Roman" pitchFamily="18" charset="0"/>
            </a:rPr>
            <a:t>a de Acción Social</a:t>
          </a:r>
          <a:r>
            <a:rPr lang="es-CR" sz="1800">
              <a:latin typeface="Times New Roman" pitchFamily="18" charset="0"/>
              <a:cs typeface="Times New Roman" pitchFamily="18" charset="0"/>
            </a:rPr>
            <a:t>. </a:t>
          </a:r>
        </a:p>
      </cdr:txBody>
    </cdr:sp>
  </cdr:relSizeAnchor>
  <cdr:relSizeAnchor xmlns:cdr="http://schemas.openxmlformats.org/drawingml/2006/chartDrawing">
    <cdr:from>
      <cdr:x>0.68761</cdr:x>
      <cdr:y>0.50728</cdr:y>
    </cdr:from>
    <cdr:to>
      <cdr:x>0.78902</cdr:x>
      <cdr:y>0.55038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4135437" y="1581945"/>
          <a:ext cx="611187" cy="134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0.03226</cdr:x>
      <cdr:y>0.90643</cdr:y>
    </cdr:from>
    <cdr:to>
      <cdr:x>0.25149</cdr:x>
      <cdr:y>0.97566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167742" y="3163802"/>
          <a:ext cx="1151471" cy="2505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R" sz="1100">
              <a:latin typeface="Times New Roman" pitchFamily="18" charset="0"/>
              <a:cs typeface="Times New Roman" pitchFamily="18" charset="0"/>
            </a:rPr>
            <a:t>Fuente:</a:t>
          </a:r>
          <a:r>
            <a:rPr lang="es-CR" sz="1100" baseline="0">
              <a:latin typeface="Times New Roman" pitchFamily="18" charset="0"/>
              <a:cs typeface="Times New Roman" pitchFamily="18" charset="0"/>
            </a:rPr>
            <a:t> Cuadro AS1</a:t>
          </a:r>
          <a:endParaRPr lang="es-CR" sz="110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0.00965</cdr:x>
      <cdr:y>0.0229</cdr:y>
    </cdr:from>
    <cdr:to>
      <cdr:x>0.22501</cdr:x>
      <cdr:y>0.08564</cdr:y>
    </cdr:to>
    <cdr:sp macro="" textlink="">
      <cdr:nvSpPr>
        <cdr:cNvPr id="6" name="5 CuadroTexto"/>
        <cdr:cNvSpPr txBox="1"/>
      </cdr:nvSpPr>
      <cdr:spPr>
        <a:xfrm xmlns:a="http://schemas.openxmlformats.org/drawingml/2006/main">
          <a:off x="65698" y="116217"/>
          <a:ext cx="1464980" cy="3173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R" sz="1800">
              <a:latin typeface="Times New Roman" pitchFamily="18" charset="0"/>
              <a:cs typeface="Times New Roman" pitchFamily="18" charset="0"/>
            </a:rPr>
            <a:t>Gráfico AS</a:t>
          </a:r>
          <a:r>
            <a:rPr lang="es-CR" sz="1800" baseline="0">
              <a:latin typeface="Times New Roman" pitchFamily="18" charset="0"/>
              <a:cs typeface="Times New Roman" pitchFamily="18" charset="0"/>
            </a:rPr>
            <a:t>1</a:t>
          </a:r>
          <a:endParaRPr lang="es-CR" sz="1800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885825</xdr:colOff>
      <xdr:row>4</xdr:row>
      <xdr:rowOff>200025</xdr:rowOff>
    </xdr:from>
    <xdr:to>
      <xdr:col>0</xdr:col>
      <xdr:colOff>1524000</xdr:colOff>
      <xdr:row>9</xdr:row>
      <xdr:rowOff>9525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C4829549-9D56-462F-AD4D-8EF47F175A4F}"/>
            </a:ext>
          </a:extLst>
        </xdr:cNvPr>
        <xdr:cNvSpPr>
          <a:spLocks noChangeShapeType="1"/>
        </xdr:cNvSpPr>
      </xdr:nvSpPr>
      <xdr:spPr bwMode="auto">
        <a:xfrm>
          <a:off x="885825" y="904875"/>
          <a:ext cx="638175" cy="965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10</xdr:col>
      <xdr:colOff>760095</xdr:colOff>
      <xdr:row>24</xdr:row>
      <xdr:rowOff>139065</xdr:rowOff>
    </xdr:to>
    <xdr:graphicFrame macro="">
      <xdr:nvGraphicFramePr>
        <xdr:cNvPr id="2" name="9 Gráfico">
          <a:extLst>
            <a:ext uri="{FF2B5EF4-FFF2-40B4-BE49-F238E27FC236}">
              <a16:creationId xmlns:a16="http://schemas.microsoft.com/office/drawing/2014/main" id="{CF93D7B0-CB28-48F8-9065-19FDC49E74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0.02129</cdr:x>
      <cdr:y>0.93264</cdr:y>
    </cdr:from>
    <cdr:to>
      <cdr:x>0.24544</cdr:x>
      <cdr:y>0.9828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42875" y="5000624"/>
          <a:ext cx="15240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R" sz="800">
              <a:latin typeface="Times New Roman" pitchFamily="18" charset="0"/>
              <a:cs typeface="Times New Roman" pitchFamily="18" charset="0"/>
            </a:rPr>
            <a:t>Fuente: </a:t>
          </a:r>
          <a:r>
            <a:rPr lang="es-CR" sz="800" baseline="0">
              <a:latin typeface="Times New Roman" pitchFamily="18" charset="0"/>
              <a:cs typeface="Times New Roman" pitchFamily="18" charset="0"/>
            </a:rPr>
            <a:t> Cuadro  AS 2</a:t>
          </a:r>
          <a:endParaRPr lang="es-CR" sz="80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0.21714</cdr:x>
      <cdr:y>0.05712</cdr:y>
    </cdr:from>
    <cdr:to>
      <cdr:x>0.35228</cdr:x>
      <cdr:y>0.23045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476375" y="30479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R"/>
        </a:p>
      </cdr:txBody>
    </cdr:sp>
  </cdr:relSizeAnchor>
  <cdr:relSizeAnchor xmlns:cdr="http://schemas.openxmlformats.org/drawingml/2006/chartDrawing">
    <cdr:from>
      <cdr:x>0.02896</cdr:x>
      <cdr:y>0.06395</cdr:y>
    </cdr:from>
    <cdr:to>
      <cdr:x>0.16435</cdr:x>
      <cdr:y>0.1198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200025" y="342900"/>
          <a:ext cx="91440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R"/>
        </a:p>
      </cdr:txBody>
    </cdr:sp>
  </cdr:relSizeAnchor>
  <cdr:relSizeAnchor xmlns:cdr="http://schemas.openxmlformats.org/drawingml/2006/chartDrawing">
    <cdr:from>
      <cdr:x>0.22608</cdr:x>
      <cdr:y>0.02018</cdr:y>
    </cdr:from>
    <cdr:to>
      <cdr:x>0.82537</cdr:x>
      <cdr:y>0.07529</cdr:y>
    </cdr:to>
    <cdr:sp macro="" textlink="">
      <cdr:nvSpPr>
        <cdr:cNvPr id="5" name="4 CuadroTexto"/>
        <cdr:cNvSpPr txBox="1"/>
      </cdr:nvSpPr>
      <cdr:spPr>
        <a:xfrm xmlns:a="http://schemas.openxmlformats.org/drawingml/2006/main">
          <a:off x="1547091" y="118079"/>
          <a:ext cx="4115031" cy="325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R" sz="1800">
              <a:latin typeface="Times New Roman" pitchFamily="18" charset="0"/>
              <a:cs typeface="Times New Roman" pitchFamily="18" charset="0"/>
            </a:rPr>
            <a:t>Panorama Cuantitativo Universitario  2021</a:t>
          </a:r>
        </a:p>
      </cdr:txBody>
    </cdr:sp>
  </cdr:relSizeAnchor>
  <cdr:relSizeAnchor xmlns:cdr="http://schemas.openxmlformats.org/drawingml/2006/chartDrawing">
    <cdr:from>
      <cdr:x>0.00758</cdr:x>
      <cdr:y>0.0144</cdr:y>
    </cdr:from>
    <cdr:to>
      <cdr:x>0.21318</cdr:x>
      <cdr:y>0.07659</cdr:y>
    </cdr:to>
    <cdr:sp macro="" textlink="">
      <cdr:nvSpPr>
        <cdr:cNvPr id="6" name="5 CuadroTexto"/>
        <cdr:cNvSpPr txBox="1"/>
      </cdr:nvSpPr>
      <cdr:spPr>
        <a:xfrm xmlns:a="http://schemas.openxmlformats.org/drawingml/2006/main">
          <a:off x="38099" y="76200"/>
          <a:ext cx="1409701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R" sz="1600">
              <a:latin typeface="Times New Roman" pitchFamily="18" charset="0"/>
              <a:cs typeface="Times New Roman" pitchFamily="18" charset="0"/>
            </a:rPr>
            <a:t>Gráfico AS2</a:t>
          </a:r>
        </a:p>
      </cdr:txBody>
    </cdr:sp>
  </cdr:relSizeAnchor>
  <cdr:relSizeAnchor xmlns:cdr="http://schemas.openxmlformats.org/drawingml/2006/chartDrawing">
    <cdr:from>
      <cdr:x>0.49926</cdr:x>
      <cdr:y>0.50244</cdr:y>
    </cdr:from>
    <cdr:to>
      <cdr:x>0.55101</cdr:x>
      <cdr:y>0.53341</cdr:y>
    </cdr:to>
    <cdr:sp macro="" textlink="">
      <cdr:nvSpPr>
        <cdr:cNvPr id="573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16094" y="2834076"/>
          <a:ext cx="345179" cy="1783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endParaRPr lang="es-CR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520700</xdr:colOff>
      <xdr:row>5</xdr:row>
      <xdr:rowOff>184150</xdr:rowOff>
    </xdr:from>
    <xdr:to>
      <xdr:col>1</xdr:col>
      <xdr:colOff>209550</xdr:colOff>
      <xdr:row>10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28C7966D-4338-40C0-8FC3-235A3361513F}"/>
            </a:ext>
          </a:extLst>
        </xdr:cNvPr>
        <xdr:cNvSpPr>
          <a:spLocks noChangeShapeType="1"/>
        </xdr:cNvSpPr>
      </xdr:nvSpPr>
      <xdr:spPr bwMode="auto">
        <a:xfrm>
          <a:off x="520700" y="1168400"/>
          <a:ext cx="901700" cy="838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520700</xdr:colOff>
      <xdr:row>5</xdr:row>
      <xdr:rowOff>190500</xdr:rowOff>
    </xdr:from>
    <xdr:to>
      <xdr:col>1</xdr:col>
      <xdr:colOff>209550</xdr:colOff>
      <xdr:row>10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EAD41FE4-1E4C-47B5-A505-57959662C6EC}"/>
            </a:ext>
          </a:extLst>
        </xdr:cNvPr>
        <xdr:cNvSpPr>
          <a:spLocks noChangeShapeType="1"/>
        </xdr:cNvSpPr>
      </xdr:nvSpPr>
      <xdr:spPr bwMode="auto">
        <a:xfrm>
          <a:off x="520700" y="1174750"/>
          <a:ext cx="901700" cy="831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160020</xdr:colOff>
      <xdr:row>30</xdr:row>
      <xdr:rowOff>129540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B943C561-08B9-495F-927D-32A55C4207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0.00025</cdr:x>
      <cdr:y>0.0855</cdr:y>
    </cdr:from>
    <cdr:to>
      <cdr:x>0.99975</cdr:x>
      <cdr:y>0.22001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5" y="440747"/>
          <a:ext cx="6800825" cy="6990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>
            <a:lnSpc>
              <a:spcPts val="2000"/>
            </a:lnSpc>
          </a:pPr>
          <a:r>
            <a:rPr lang="es-CR" sz="2000">
              <a:latin typeface="Times New Roman" pitchFamily="18" charset="0"/>
              <a:cs typeface="Times New Roman" pitchFamily="18" charset="0"/>
            </a:rPr>
            <a:t>          </a:t>
          </a:r>
          <a:r>
            <a:rPr lang="es-CR" sz="1800" baseline="0">
              <a:latin typeface="Times New Roman" pitchFamily="18" charset="0"/>
              <a:cs typeface="Times New Roman" pitchFamily="18" charset="0"/>
            </a:rPr>
            <a:t>Distribución relativa de los proyectos de</a:t>
          </a:r>
        </a:p>
        <a:p xmlns:a="http://schemas.openxmlformats.org/drawingml/2006/main">
          <a:pPr algn="ctr">
            <a:lnSpc>
              <a:spcPts val="1700"/>
            </a:lnSpc>
          </a:pPr>
          <a:r>
            <a:rPr lang="es-CR" sz="1800" baseline="0">
              <a:latin typeface="Times New Roman" pitchFamily="18" charset="0"/>
              <a:cs typeface="Times New Roman" pitchFamily="18" charset="0"/>
            </a:rPr>
            <a:t>          Trabajo Comunal Universitario, por área</a:t>
          </a:r>
          <a:endParaRPr lang="es-CR" sz="180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0.69378</cdr:x>
      <cdr:y>0.51119</cdr:y>
    </cdr:from>
    <cdr:to>
      <cdr:x>0.79519</cdr:x>
      <cdr:y>0.55624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4135437" y="1581945"/>
          <a:ext cx="611187" cy="134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R"/>
        </a:p>
      </cdr:txBody>
    </cdr:sp>
  </cdr:relSizeAnchor>
  <cdr:relSizeAnchor xmlns:cdr="http://schemas.openxmlformats.org/drawingml/2006/chartDrawing">
    <cdr:from>
      <cdr:x>0.03102</cdr:x>
      <cdr:y>0.91672</cdr:y>
    </cdr:from>
    <cdr:to>
      <cdr:x>0.24484</cdr:x>
      <cdr:y>0.97884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167742" y="3163802"/>
          <a:ext cx="1151471" cy="2505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R" sz="1100">
              <a:latin typeface="Times New Roman" pitchFamily="18" charset="0"/>
              <a:cs typeface="Times New Roman" pitchFamily="18" charset="0"/>
            </a:rPr>
            <a:t>Fuente:</a:t>
          </a:r>
          <a:r>
            <a:rPr lang="es-CR" sz="1100" baseline="0">
              <a:latin typeface="Times New Roman" pitchFamily="18" charset="0"/>
              <a:cs typeface="Times New Roman" pitchFamily="18" charset="0"/>
            </a:rPr>
            <a:t> Cuadro AS4</a:t>
          </a:r>
          <a:endParaRPr lang="es-CR" sz="110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0.01499</cdr:x>
      <cdr:y>0.02099</cdr:y>
    </cdr:from>
    <cdr:to>
      <cdr:x>0.22394</cdr:x>
      <cdr:y>0.0825</cdr:y>
    </cdr:to>
    <cdr:sp macro="" textlink="">
      <cdr:nvSpPr>
        <cdr:cNvPr id="6" name="5 CuadroTexto"/>
        <cdr:cNvSpPr txBox="1"/>
      </cdr:nvSpPr>
      <cdr:spPr>
        <a:xfrm xmlns:a="http://schemas.openxmlformats.org/drawingml/2006/main">
          <a:off x="103798" y="106692"/>
          <a:ext cx="1464980" cy="3173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R" sz="1800">
              <a:latin typeface="Times New Roman" pitchFamily="18" charset="0"/>
              <a:cs typeface="Times New Roman" pitchFamily="18" charset="0"/>
            </a:rPr>
            <a:t>Gráfico AS3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0</xdr:row>
      <xdr:rowOff>15240</xdr:rowOff>
    </xdr:from>
    <xdr:to>
      <xdr:col>12</xdr:col>
      <xdr:colOff>274320</xdr:colOff>
      <xdr:row>31</xdr:row>
      <xdr:rowOff>53340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8C190DFC-5B4A-46AC-941B-B99E13B6C5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OPIO%20DIS%20EXTERNO\PERSONAL\TRABAJO%20OPLAU\OPLAU%202022\PANORAMA-21\PANORAMA%202021\PANORAMA%20POR%20SECCION%202021-2\5-ACCION%20SOCIAL%201\GRAF-PLA-EXEL-21\GAS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OPIO%20DIS%20EXTERNO\PERSONAL\TRABAJO%20OPLAU\OPLAU%202022\PANORAMA-21\PANORAMA%202021\PANORAMA%20POR%20SECCION%202021-2\5-ACCION%20SOCIAL%201\GRAF%20EXTDOC%202021\GAS-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OPIO%20DIS%20EXTERNO\PERSONAL\TRABAJO%20OPLAU\OPLAU%202022\PANORAMA-21\PANORAMA%202021\PANORAMA%20POR%20SECCION%202021-2\5-ACCION%20SOCIAL%201\GRAF%20TCU%202021\GAS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OPIO%20DIS%20EXTERNO\PERSONAL\TRABAJO%20OPLAU\OPLAU%202022\PANORAMA-21\PANORAMA%202021\PANORAMA%20POR%20SECCION%202021\5-ACCION%20SOCIAL%201\GRAF%20EXTCULT%202021\GAS-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OPIO%20DIS%20EXTERNO\PERSONAL\TRABAJO%20OPLAU\OPLAU%202022\PANORAMA-21\PANORAMA%202021\PANORAMA%20POR%20SECCION%202021\5-ACCION%20SOCIAL%201\GRAF%20PIAM%202021\GAS-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-1"/>
    </sheetNames>
    <sheetDataSet>
      <sheetData sheetId="0">
        <row r="3">
          <cell r="B3" t="str">
            <v>De Apoyo</v>
          </cell>
          <cell r="C3" t="str">
            <v xml:space="preserve">Administración </v>
          </cell>
          <cell r="D3" t="str">
            <v>Docente</v>
          </cell>
        </row>
        <row r="4">
          <cell r="B4">
            <v>95.88</v>
          </cell>
          <cell r="C4">
            <v>56.5</v>
          </cell>
          <cell r="D4">
            <v>36.75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3">
          <cell r="B3" t="str">
            <v>Artes y Letras</v>
          </cell>
          <cell r="C3" t="str">
            <v>Cs. Basicas</v>
          </cell>
          <cell r="D3" t="str">
            <v>Cs. Sociales</v>
          </cell>
          <cell r="E3" t="str">
            <v>Salud</v>
          </cell>
          <cell r="F3" t="str">
            <v>Cs. Agroalimentarias</v>
          </cell>
          <cell r="G3" t="str">
            <v>Ing. y Arquitectura</v>
          </cell>
          <cell r="H3" t="str">
            <v>Otras Unidades</v>
          </cell>
          <cell r="I3" t="str">
            <v>Sedes Regionales</v>
          </cell>
        </row>
        <row r="11">
          <cell r="A11">
            <v>2017</v>
          </cell>
          <cell r="B11">
            <v>5.8695652173913047</v>
          </cell>
          <cell r="C11">
            <v>8.0434782608695592</v>
          </cell>
          <cell r="D11">
            <v>27.826086956521738</v>
          </cell>
          <cell r="E11">
            <v>16.739130434782609</v>
          </cell>
          <cell r="F11">
            <v>11.739130434782609</v>
          </cell>
          <cell r="G11">
            <v>5.6521739130434785</v>
          </cell>
          <cell r="H11">
            <v>3.0434782608695654</v>
          </cell>
          <cell r="I11">
            <v>21.086956521739133</v>
          </cell>
        </row>
        <row r="12">
          <cell r="A12">
            <v>2018</v>
          </cell>
          <cell r="B12">
            <v>6.48</v>
          </cell>
          <cell r="C12">
            <v>7.13</v>
          </cell>
          <cell r="D12">
            <v>31.75</v>
          </cell>
          <cell r="E12">
            <v>16.41</v>
          </cell>
          <cell r="F12">
            <v>8.64</v>
          </cell>
          <cell r="G12">
            <v>5.83</v>
          </cell>
          <cell r="I12">
            <v>23.76</v>
          </cell>
        </row>
        <row r="13">
          <cell r="A13">
            <v>2019</v>
          </cell>
          <cell r="B13">
            <v>5.98</v>
          </cell>
          <cell r="C13">
            <v>6.6</v>
          </cell>
          <cell r="D13">
            <v>30.72</v>
          </cell>
          <cell r="E13">
            <v>17.73</v>
          </cell>
          <cell r="F13">
            <v>8.66</v>
          </cell>
          <cell r="G13">
            <v>5.98</v>
          </cell>
          <cell r="H13">
            <v>2.68</v>
          </cell>
          <cell r="I13">
            <v>21.65</v>
          </cell>
        </row>
        <row r="14">
          <cell r="A14">
            <v>2020</v>
          </cell>
          <cell r="B14">
            <v>4.95</v>
          </cell>
          <cell r="C14">
            <v>6.68</v>
          </cell>
          <cell r="D14">
            <v>30.94</v>
          </cell>
          <cell r="E14">
            <v>19.8</v>
          </cell>
          <cell r="F14">
            <v>9.9</v>
          </cell>
          <cell r="G14">
            <v>7.92</v>
          </cell>
          <cell r="H14">
            <v>2.23</v>
          </cell>
          <cell r="I14">
            <v>17.57</v>
          </cell>
        </row>
        <row r="15">
          <cell r="A15">
            <v>2021</v>
          </cell>
          <cell r="B15">
            <v>4.1558441558441555</v>
          </cell>
          <cell r="C15">
            <v>7.2727272727272725</v>
          </cell>
          <cell r="D15">
            <v>27.532467532467532</v>
          </cell>
          <cell r="E15">
            <v>23.636363636363637</v>
          </cell>
          <cell r="F15">
            <v>9.8701298701298708</v>
          </cell>
          <cell r="G15">
            <v>7.7922077922077921</v>
          </cell>
          <cell r="H15">
            <v>2.5974025974025974</v>
          </cell>
          <cell r="I15">
            <v>17.142857142857142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-3"/>
    </sheetNames>
    <sheetDataSet>
      <sheetData sheetId="0">
        <row r="3">
          <cell r="A3" t="str">
            <v>Cs. Socilaes</v>
          </cell>
          <cell r="B3" t="str">
            <v>Sedes Regionales</v>
          </cell>
          <cell r="C3" t="str">
            <v>Salud</v>
          </cell>
          <cell r="D3" t="str">
            <v>Ing. y Arquitectura</v>
          </cell>
          <cell r="E3" t="str">
            <v>Artes y letras</v>
          </cell>
          <cell r="F3" t="str">
            <v>Cs. Básicas</v>
          </cell>
          <cell r="G3" t="str">
            <v>Cs. Agroalimentarias</v>
          </cell>
          <cell r="H3" t="str">
            <v>Sin área ácad. Espec</v>
          </cell>
        </row>
        <row r="4">
          <cell r="A4">
            <v>31.521739130434785</v>
          </cell>
          <cell r="B4">
            <v>26.630434782608699</v>
          </cell>
          <cell r="C4">
            <v>14.673913043478262</v>
          </cell>
          <cell r="D4">
            <v>9.7826086956521738</v>
          </cell>
          <cell r="E4">
            <v>7.0652173913043477</v>
          </cell>
          <cell r="F4">
            <v>6.5217391304347823</v>
          </cell>
          <cell r="G4">
            <v>3.2608695652173911</v>
          </cell>
          <cell r="H4">
            <v>0.54347826086956519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-4"/>
    </sheetNames>
    <sheetDataSet>
      <sheetData sheetId="0">
        <row r="3">
          <cell r="A3" t="str">
            <v>Sedes Regionales</v>
          </cell>
          <cell r="B3" t="str">
            <v>Centros e Institutos de Investigación</v>
          </cell>
          <cell r="C3" t="str">
            <v>Área de Artes y Letras</v>
          </cell>
          <cell r="D3" t="str">
            <v>Área de Ciencias Sociales</v>
          </cell>
          <cell r="E3" t="str">
            <v>Área de Salud</v>
          </cell>
          <cell r="F3" t="str">
            <v>Oficinas Administrativas</v>
          </cell>
          <cell r="G3" t="str">
            <v>Estudios generales</v>
          </cell>
          <cell r="H3" t="str">
            <v>Área de Ingeniería y Arquitectura</v>
          </cell>
          <cell r="I3" t="str">
            <v>Área de Ciencias Básicas</v>
          </cell>
        </row>
        <row r="4">
          <cell r="A4">
            <v>37.43</v>
          </cell>
          <cell r="B4">
            <v>16.96</v>
          </cell>
          <cell r="C4">
            <v>13.45</v>
          </cell>
          <cell r="D4">
            <v>9.94</v>
          </cell>
          <cell r="E4">
            <v>6.43</v>
          </cell>
          <cell r="F4">
            <v>5.26</v>
          </cell>
          <cell r="G4">
            <v>5.26</v>
          </cell>
          <cell r="H4">
            <v>3.51</v>
          </cell>
          <cell r="I4">
            <v>1.75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-5"/>
    </sheetNames>
    <sheetDataSet>
      <sheetData sheetId="0">
        <row r="2">
          <cell r="B2" t="str">
            <v>I ciclo</v>
          </cell>
          <cell r="C2" t="str">
            <v>II ciclo</v>
          </cell>
        </row>
        <row r="3">
          <cell r="A3" t="str">
            <v xml:space="preserve">  Primaria incompleta</v>
          </cell>
          <cell r="B3">
            <v>11</v>
          </cell>
          <cell r="C3">
            <v>8</v>
          </cell>
        </row>
        <row r="4">
          <cell r="A4" t="str">
            <v xml:space="preserve">   Primaria completa</v>
          </cell>
          <cell r="B4">
            <v>12</v>
          </cell>
          <cell r="C4">
            <v>16</v>
          </cell>
        </row>
        <row r="5">
          <cell r="A5" t="str">
            <v xml:space="preserve">  Secundaria incompleta</v>
          </cell>
          <cell r="B5">
            <v>41</v>
          </cell>
          <cell r="C5">
            <v>35</v>
          </cell>
        </row>
        <row r="6">
          <cell r="A6" t="str">
            <v xml:space="preserve">  Secundaria completa</v>
          </cell>
          <cell r="B6">
            <v>89</v>
          </cell>
          <cell r="C6">
            <v>83</v>
          </cell>
        </row>
        <row r="7">
          <cell r="A7" t="str">
            <v xml:space="preserve">   Parauniversitaria</v>
          </cell>
          <cell r="B7">
            <v>49</v>
          </cell>
          <cell r="C7">
            <v>38</v>
          </cell>
        </row>
        <row r="8">
          <cell r="A8" t="str">
            <v xml:space="preserve">   Universitaria incompleta</v>
          </cell>
          <cell r="B8">
            <v>133</v>
          </cell>
          <cell r="C8">
            <v>114</v>
          </cell>
        </row>
        <row r="9">
          <cell r="A9" t="str">
            <v xml:space="preserve">   Universitaria completa</v>
          </cell>
          <cell r="B9">
            <v>709</v>
          </cell>
          <cell r="C9">
            <v>664</v>
          </cell>
        </row>
        <row r="10">
          <cell r="A10" t="str">
            <v xml:space="preserve">   No se indica</v>
          </cell>
          <cell r="B10">
            <v>6</v>
          </cell>
          <cell r="C10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30DD1-4092-42E9-B184-CB9A7234757F}">
  <sheetPr codeName="Hoja83">
    <tabColor theme="9" tint="0.59999389629810485"/>
  </sheetPr>
  <dimension ref="A1:B23"/>
  <sheetViews>
    <sheetView workbookViewId="0">
      <selection activeCell="A24" sqref="A24"/>
    </sheetView>
  </sheetViews>
  <sheetFormatPr baseColWidth="10" defaultColWidth="11.54296875" defaultRowHeight="14" x14ac:dyDescent="0.3"/>
  <cols>
    <col min="1" max="1" width="13.6328125" style="2" customWidth="1"/>
    <col min="2" max="2" width="118.6328125" style="2" customWidth="1"/>
    <col min="3" max="16384" width="11.54296875" style="2"/>
  </cols>
  <sheetData>
    <row r="1" spans="1:2" x14ac:dyDescent="0.3">
      <c r="A1" s="1" t="s">
        <v>0</v>
      </c>
    </row>
    <row r="2" spans="1:2" x14ac:dyDescent="0.3">
      <c r="A2" s="3" t="s">
        <v>1</v>
      </c>
    </row>
    <row r="3" spans="1:2" x14ac:dyDescent="0.3">
      <c r="A3" s="3" t="s">
        <v>2</v>
      </c>
    </row>
    <row r="4" spans="1:2" x14ac:dyDescent="0.3">
      <c r="A4" s="3" t="s">
        <v>3</v>
      </c>
    </row>
    <row r="5" spans="1:2" x14ac:dyDescent="0.3">
      <c r="A5" s="4" t="s">
        <v>4</v>
      </c>
      <c r="B5" s="5" t="s">
        <v>5</v>
      </c>
    </row>
    <row r="7" spans="1:2" x14ac:dyDescent="0.3">
      <c r="A7" s="3" t="s">
        <v>6</v>
      </c>
    </row>
    <row r="8" spans="1:2" x14ac:dyDescent="0.3">
      <c r="A8" s="4" t="s">
        <v>7</v>
      </c>
      <c r="B8" s="4" t="s">
        <v>8</v>
      </c>
    </row>
    <row r="9" spans="1:2" x14ac:dyDescent="0.3">
      <c r="A9" s="4" t="s">
        <v>9</v>
      </c>
      <c r="B9" s="4" t="s">
        <v>10</v>
      </c>
    </row>
    <row r="10" spans="1:2" x14ac:dyDescent="0.3">
      <c r="A10" s="4"/>
      <c r="B10" s="4"/>
    </row>
    <row r="11" spans="1:2" x14ac:dyDescent="0.3">
      <c r="A11" s="3" t="s">
        <v>11</v>
      </c>
    </row>
    <row r="12" spans="1:2" x14ac:dyDescent="0.3">
      <c r="A12" s="4" t="s">
        <v>12</v>
      </c>
      <c r="B12" s="4" t="s">
        <v>13</v>
      </c>
    </row>
    <row r="13" spans="1:2" ht="28" x14ac:dyDescent="0.3">
      <c r="A13" s="4" t="s">
        <v>14</v>
      </c>
      <c r="B13" s="5" t="s">
        <v>15</v>
      </c>
    </row>
    <row r="15" spans="1:2" x14ac:dyDescent="0.3">
      <c r="A15" s="3" t="s">
        <v>16</v>
      </c>
    </row>
    <row r="16" spans="1:2" x14ac:dyDescent="0.3">
      <c r="A16" s="4" t="s">
        <v>17</v>
      </c>
      <c r="B16" s="4" t="s">
        <v>18</v>
      </c>
    </row>
    <row r="17" spans="1:2" x14ac:dyDescent="0.3">
      <c r="A17" s="2" t="s">
        <v>19</v>
      </c>
      <c r="B17" s="2" t="s">
        <v>20</v>
      </c>
    </row>
    <row r="18" spans="1:2" x14ac:dyDescent="0.3">
      <c r="A18" s="4" t="s">
        <v>21</v>
      </c>
      <c r="B18" s="5" t="s">
        <v>22</v>
      </c>
    </row>
    <row r="19" spans="1:2" x14ac:dyDescent="0.3">
      <c r="A19" s="3"/>
    </row>
    <row r="20" spans="1:2" x14ac:dyDescent="0.3">
      <c r="A20" s="3" t="s">
        <v>23</v>
      </c>
    </row>
    <row r="21" spans="1:2" ht="17" customHeight="1" x14ac:dyDescent="0.3">
      <c r="A21" s="4" t="s">
        <v>24</v>
      </c>
      <c r="B21" s="2" t="s">
        <v>25</v>
      </c>
    </row>
    <row r="22" spans="1:2" ht="28" x14ac:dyDescent="0.3">
      <c r="A22" s="4" t="s">
        <v>26</v>
      </c>
      <c r="B22" s="5" t="s">
        <v>27</v>
      </c>
    </row>
    <row r="23" spans="1:2" x14ac:dyDescent="0.3">
      <c r="A23" s="4" t="s">
        <v>28</v>
      </c>
      <c r="B23" s="2" t="s">
        <v>29</v>
      </c>
    </row>
  </sheetData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81BEC-9BA1-435D-AA8E-DCE68D9B3E33}">
  <sheetPr codeName="Hoja92">
    <tabColor theme="4" tint="-0.249977111117893"/>
  </sheetPr>
  <dimension ref="A1:E47"/>
  <sheetViews>
    <sheetView workbookViewId="0">
      <selection activeCell="A2" sqref="A2"/>
    </sheetView>
  </sheetViews>
  <sheetFormatPr baseColWidth="10" defaultColWidth="8.6328125" defaultRowHeight="12.5" x14ac:dyDescent="0.25"/>
  <cols>
    <col min="1" max="1" width="37.54296875" style="6" customWidth="1"/>
    <col min="2" max="2" width="3.36328125" style="6" customWidth="1"/>
    <col min="3" max="3" width="15" style="84" customWidth="1"/>
    <col min="4" max="4" width="17.54296875" style="83" customWidth="1"/>
    <col min="5" max="5" width="3.6328125" style="6" customWidth="1"/>
    <col min="6" max="256" width="8.6328125" style="6"/>
    <col min="257" max="257" width="37.54296875" style="6" customWidth="1"/>
    <col min="258" max="258" width="3.36328125" style="6" customWidth="1"/>
    <col min="259" max="259" width="15" style="6" customWidth="1"/>
    <col min="260" max="260" width="17.54296875" style="6" customWidth="1"/>
    <col min="261" max="261" width="3.6328125" style="6" customWidth="1"/>
    <col min="262" max="512" width="8.6328125" style="6"/>
    <col min="513" max="513" width="37.54296875" style="6" customWidth="1"/>
    <col min="514" max="514" width="3.36328125" style="6" customWidth="1"/>
    <col min="515" max="515" width="15" style="6" customWidth="1"/>
    <col min="516" max="516" width="17.54296875" style="6" customWidth="1"/>
    <col min="517" max="517" width="3.6328125" style="6" customWidth="1"/>
    <col min="518" max="768" width="8.6328125" style="6"/>
    <col min="769" max="769" width="37.54296875" style="6" customWidth="1"/>
    <col min="770" max="770" width="3.36328125" style="6" customWidth="1"/>
    <col min="771" max="771" width="15" style="6" customWidth="1"/>
    <col min="772" max="772" width="17.54296875" style="6" customWidth="1"/>
    <col min="773" max="773" width="3.6328125" style="6" customWidth="1"/>
    <col min="774" max="1024" width="8.6328125" style="6"/>
    <col min="1025" max="1025" width="37.54296875" style="6" customWidth="1"/>
    <col min="1026" max="1026" width="3.36328125" style="6" customWidth="1"/>
    <col min="1027" max="1027" width="15" style="6" customWidth="1"/>
    <col min="1028" max="1028" width="17.54296875" style="6" customWidth="1"/>
    <col min="1029" max="1029" width="3.6328125" style="6" customWidth="1"/>
    <col min="1030" max="1280" width="8.6328125" style="6"/>
    <col min="1281" max="1281" width="37.54296875" style="6" customWidth="1"/>
    <col min="1282" max="1282" width="3.36328125" style="6" customWidth="1"/>
    <col min="1283" max="1283" width="15" style="6" customWidth="1"/>
    <col min="1284" max="1284" width="17.54296875" style="6" customWidth="1"/>
    <col min="1285" max="1285" width="3.6328125" style="6" customWidth="1"/>
    <col min="1286" max="1536" width="8.6328125" style="6"/>
    <col min="1537" max="1537" width="37.54296875" style="6" customWidth="1"/>
    <col min="1538" max="1538" width="3.36328125" style="6" customWidth="1"/>
    <col min="1539" max="1539" width="15" style="6" customWidth="1"/>
    <col min="1540" max="1540" width="17.54296875" style="6" customWidth="1"/>
    <col min="1541" max="1541" width="3.6328125" style="6" customWidth="1"/>
    <col min="1542" max="1792" width="8.6328125" style="6"/>
    <col min="1793" max="1793" width="37.54296875" style="6" customWidth="1"/>
    <col min="1794" max="1794" width="3.36328125" style="6" customWidth="1"/>
    <col min="1795" max="1795" width="15" style="6" customWidth="1"/>
    <col min="1796" max="1796" width="17.54296875" style="6" customWidth="1"/>
    <col min="1797" max="1797" width="3.6328125" style="6" customWidth="1"/>
    <col min="1798" max="2048" width="8.6328125" style="6"/>
    <col min="2049" max="2049" width="37.54296875" style="6" customWidth="1"/>
    <col min="2050" max="2050" width="3.36328125" style="6" customWidth="1"/>
    <col min="2051" max="2051" width="15" style="6" customWidth="1"/>
    <col min="2052" max="2052" width="17.54296875" style="6" customWidth="1"/>
    <col min="2053" max="2053" width="3.6328125" style="6" customWidth="1"/>
    <col min="2054" max="2304" width="8.6328125" style="6"/>
    <col min="2305" max="2305" width="37.54296875" style="6" customWidth="1"/>
    <col min="2306" max="2306" width="3.36328125" style="6" customWidth="1"/>
    <col min="2307" max="2307" width="15" style="6" customWidth="1"/>
    <col min="2308" max="2308" width="17.54296875" style="6" customWidth="1"/>
    <col min="2309" max="2309" width="3.6328125" style="6" customWidth="1"/>
    <col min="2310" max="2560" width="8.6328125" style="6"/>
    <col min="2561" max="2561" width="37.54296875" style="6" customWidth="1"/>
    <col min="2562" max="2562" width="3.36328125" style="6" customWidth="1"/>
    <col min="2563" max="2563" width="15" style="6" customWidth="1"/>
    <col min="2564" max="2564" width="17.54296875" style="6" customWidth="1"/>
    <col min="2565" max="2565" width="3.6328125" style="6" customWidth="1"/>
    <col min="2566" max="2816" width="8.6328125" style="6"/>
    <col min="2817" max="2817" width="37.54296875" style="6" customWidth="1"/>
    <col min="2818" max="2818" width="3.36328125" style="6" customWidth="1"/>
    <col min="2819" max="2819" width="15" style="6" customWidth="1"/>
    <col min="2820" max="2820" width="17.54296875" style="6" customWidth="1"/>
    <col min="2821" max="2821" width="3.6328125" style="6" customWidth="1"/>
    <col min="2822" max="3072" width="8.6328125" style="6"/>
    <col min="3073" max="3073" width="37.54296875" style="6" customWidth="1"/>
    <col min="3074" max="3074" width="3.36328125" style="6" customWidth="1"/>
    <col min="3075" max="3075" width="15" style="6" customWidth="1"/>
    <col min="3076" max="3076" width="17.54296875" style="6" customWidth="1"/>
    <col min="3077" max="3077" width="3.6328125" style="6" customWidth="1"/>
    <col min="3078" max="3328" width="8.6328125" style="6"/>
    <col min="3329" max="3329" width="37.54296875" style="6" customWidth="1"/>
    <col min="3330" max="3330" width="3.36328125" style="6" customWidth="1"/>
    <col min="3331" max="3331" width="15" style="6" customWidth="1"/>
    <col min="3332" max="3332" width="17.54296875" style="6" customWidth="1"/>
    <col min="3333" max="3333" width="3.6328125" style="6" customWidth="1"/>
    <col min="3334" max="3584" width="8.6328125" style="6"/>
    <col min="3585" max="3585" width="37.54296875" style="6" customWidth="1"/>
    <col min="3586" max="3586" width="3.36328125" style="6" customWidth="1"/>
    <col min="3587" max="3587" width="15" style="6" customWidth="1"/>
    <col min="3588" max="3588" width="17.54296875" style="6" customWidth="1"/>
    <col min="3589" max="3589" width="3.6328125" style="6" customWidth="1"/>
    <col min="3590" max="3840" width="8.6328125" style="6"/>
    <col min="3841" max="3841" width="37.54296875" style="6" customWidth="1"/>
    <col min="3842" max="3842" width="3.36328125" style="6" customWidth="1"/>
    <col min="3843" max="3843" width="15" style="6" customWidth="1"/>
    <col min="3844" max="3844" width="17.54296875" style="6" customWidth="1"/>
    <col min="3845" max="3845" width="3.6328125" style="6" customWidth="1"/>
    <col min="3846" max="4096" width="8.6328125" style="6"/>
    <col min="4097" max="4097" width="37.54296875" style="6" customWidth="1"/>
    <col min="4098" max="4098" width="3.36328125" style="6" customWidth="1"/>
    <col min="4099" max="4099" width="15" style="6" customWidth="1"/>
    <col min="4100" max="4100" width="17.54296875" style="6" customWidth="1"/>
    <col min="4101" max="4101" width="3.6328125" style="6" customWidth="1"/>
    <col min="4102" max="4352" width="8.6328125" style="6"/>
    <col min="4353" max="4353" width="37.54296875" style="6" customWidth="1"/>
    <col min="4354" max="4354" width="3.36328125" style="6" customWidth="1"/>
    <col min="4355" max="4355" width="15" style="6" customWidth="1"/>
    <col min="4356" max="4356" width="17.54296875" style="6" customWidth="1"/>
    <col min="4357" max="4357" width="3.6328125" style="6" customWidth="1"/>
    <col min="4358" max="4608" width="8.6328125" style="6"/>
    <col min="4609" max="4609" width="37.54296875" style="6" customWidth="1"/>
    <col min="4610" max="4610" width="3.36328125" style="6" customWidth="1"/>
    <col min="4611" max="4611" width="15" style="6" customWidth="1"/>
    <col min="4612" max="4612" width="17.54296875" style="6" customWidth="1"/>
    <col min="4613" max="4613" width="3.6328125" style="6" customWidth="1"/>
    <col min="4614" max="4864" width="8.6328125" style="6"/>
    <col min="4865" max="4865" width="37.54296875" style="6" customWidth="1"/>
    <col min="4866" max="4866" width="3.36328125" style="6" customWidth="1"/>
    <col min="4867" max="4867" width="15" style="6" customWidth="1"/>
    <col min="4868" max="4868" width="17.54296875" style="6" customWidth="1"/>
    <col min="4869" max="4869" width="3.6328125" style="6" customWidth="1"/>
    <col min="4870" max="5120" width="8.6328125" style="6"/>
    <col min="5121" max="5121" width="37.54296875" style="6" customWidth="1"/>
    <col min="5122" max="5122" width="3.36328125" style="6" customWidth="1"/>
    <col min="5123" max="5123" width="15" style="6" customWidth="1"/>
    <col min="5124" max="5124" width="17.54296875" style="6" customWidth="1"/>
    <col min="5125" max="5125" width="3.6328125" style="6" customWidth="1"/>
    <col min="5126" max="5376" width="8.6328125" style="6"/>
    <col min="5377" max="5377" width="37.54296875" style="6" customWidth="1"/>
    <col min="5378" max="5378" width="3.36328125" style="6" customWidth="1"/>
    <col min="5379" max="5379" width="15" style="6" customWidth="1"/>
    <col min="5380" max="5380" width="17.54296875" style="6" customWidth="1"/>
    <col min="5381" max="5381" width="3.6328125" style="6" customWidth="1"/>
    <col min="5382" max="5632" width="8.6328125" style="6"/>
    <col min="5633" max="5633" width="37.54296875" style="6" customWidth="1"/>
    <col min="5634" max="5634" width="3.36328125" style="6" customWidth="1"/>
    <col min="5635" max="5635" width="15" style="6" customWidth="1"/>
    <col min="5636" max="5636" width="17.54296875" style="6" customWidth="1"/>
    <col min="5637" max="5637" width="3.6328125" style="6" customWidth="1"/>
    <col min="5638" max="5888" width="8.6328125" style="6"/>
    <col min="5889" max="5889" width="37.54296875" style="6" customWidth="1"/>
    <col min="5890" max="5890" width="3.36328125" style="6" customWidth="1"/>
    <col min="5891" max="5891" width="15" style="6" customWidth="1"/>
    <col min="5892" max="5892" width="17.54296875" style="6" customWidth="1"/>
    <col min="5893" max="5893" width="3.6328125" style="6" customWidth="1"/>
    <col min="5894" max="6144" width="8.6328125" style="6"/>
    <col min="6145" max="6145" width="37.54296875" style="6" customWidth="1"/>
    <col min="6146" max="6146" width="3.36328125" style="6" customWidth="1"/>
    <col min="6147" max="6147" width="15" style="6" customWidth="1"/>
    <col min="6148" max="6148" width="17.54296875" style="6" customWidth="1"/>
    <col min="6149" max="6149" width="3.6328125" style="6" customWidth="1"/>
    <col min="6150" max="6400" width="8.6328125" style="6"/>
    <col min="6401" max="6401" width="37.54296875" style="6" customWidth="1"/>
    <col min="6402" max="6402" width="3.36328125" style="6" customWidth="1"/>
    <col min="6403" max="6403" width="15" style="6" customWidth="1"/>
    <col min="6404" max="6404" width="17.54296875" style="6" customWidth="1"/>
    <col min="6405" max="6405" width="3.6328125" style="6" customWidth="1"/>
    <col min="6406" max="6656" width="8.6328125" style="6"/>
    <col min="6657" max="6657" width="37.54296875" style="6" customWidth="1"/>
    <col min="6658" max="6658" width="3.36328125" style="6" customWidth="1"/>
    <col min="6659" max="6659" width="15" style="6" customWidth="1"/>
    <col min="6660" max="6660" width="17.54296875" style="6" customWidth="1"/>
    <col min="6661" max="6661" width="3.6328125" style="6" customWidth="1"/>
    <col min="6662" max="6912" width="8.6328125" style="6"/>
    <col min="6913" max="6913" width="37.54296875" style="6" customWidth="1"/>
    <col min="6914" max="6914" width="3.36328125" style="6" customWidth="1"/>
    <col min="6915" max="6915" width="15" style="6" customWidth="1"/>
    <col min="6916" max="6916" width="17.54296875" style="6" customWidth="1"/>
    <col min="6917" max="6917" width="3.6328125" style="6" customWidth="1"/>
    <col min="6918" max="7168" width="8.6328125" style="6"/>
    <col min="7169" max="7169" width="37.54296875" style="6" customWidth="1"/>
    <col min="7170" max="7170" width="3.36328125" style="6" customWidth="1"/>
    <col min="7171" max="7171" width="15" style="6" customWidth="1"/>
    <col min="7172" max="7172" width="17.54296875" style="6" customWidth="1"/>
    <col min="7173" max="7173" width="3.6328125" style="6" customWidth="1"/>
    <col min="7174" max="7424" width="8.6328125" style="6"/>
    <col min="7425" max="7425" width="37.54296875" style="6" customWidth="1"/>
    <col min="7426" max="7426" width="3.36328125" style="6" customWidth="1"/>
    <col min="7427" max="7427" width="15" style="6" customWidth="1"/>
    <col min="7428" max="7428" width="17.54296875" style="6" customWidth="1"/>
    <col min="7429" max="7429" width="3.6328125" style="6" customWidth="1"/>
    <col min="7430" max="7680" width="8.6328125" style="6"/>
    <col min="7681" max="7681" width="37.54296875" style="6" customWidth="1"/>
    <col min="7682" max="7682" width="3.36328125" style="6" customWidth="1"/>
    <col min="7683" max="7683" width="15" style="6" customWidth="1"/>
    <col min="7684" max="7684" width="17.54296875" style="6" customWidth="1"/>
    <col min="7685" max="7685" width="3.6328125" style="6" customWidth="1"/>
    <col min="7686" max="7936" width="8.6328125" style="6"/>
    <col min="7937" max="7937" width="37.54296875" style="6" customWidth="1"/>
    <col min="7938" max="7938" width="3.36328125" style="6" customWidth="1"/>
    <col min="7939" max="7939" width="15" style="6" customWidth="1"/>
    <col min="7940" max="7940" width="17.54296875" style="6" customWidth="1"/>
    <col min="7941" max="7941" width="3.6328125" style="6" customWidth="1"/>
    <col min="7942" max="8192" width="8.6328125" style="6"/>
    <col min="8193" max="8193" width="37.54296875" style="6" customWidth="1"/>
    <col min="8194" max="8194" width="3.36328125" style="6" customWidth="1"/>
    <col min="8195" max="8195" width="15" style="6" customWidth="1"/>
    <col min="8196" max="8196" width="17.54296875" style="6" customWidth="1"/>
    <col min="8197" max="8197" width="3.6328125" style="6" customWidth="1"/>
    <col min="8198" max="8448" width="8.6328125" style="6"/>
    <col min="8449" max="8449" width="37.54296875" style="6" customWidth="1"/>
    <col min="8450" max="8450" width="3.36328125" style="6" customWidth="1"/>
    <col min="8451" max="8451" width="15" style="6" customWidth="1"/>
    <col min="8452" max="8452" width="17.54296875" style="6" customWidth="1"/>
    <col min="8453" max="8453" width="3.6328125" style="6" customWidth="1"/>
    <col min="8454" max="8704" width="8.6328125" style="6"/>
    <col min="8705" max="8705" width="37.54296875" style="6" customWidth="1"/>
    <col min="8706" max="8706" width="3.36328125" style="6" customWidth="1"/>
    <col min="8707" max="8707" width="15" style="6" customWidth="1"/>
    <col min="8708" max="8708" width="17.54296875" style="6" customWidth="1"/>
    <col min="8709" max="8709" width="3.6328125" style="6" customWidth="1"/>
    <col min="8710" max="8960" width="8.6328125" style="6"/>
    <col min="8961" max="8961" width="37.54296875" style="6" customWidth="1"/>
    <col min="8962" max="8962" width="3.36328125" style="6" customWidth="1"/>
    <col min="8963" max="8963" width="15" style="6" customWidth="1"/>
    <col min="8964" max="8964" width="17.54296875" style="6" customWidth="1"/>
    <col min="8965" max="8965" width="3.6328125" style="6" customWidth="1"/>
    <col min="8966" max="9216" width="8.6328125" style="6"/>
    <col min="9217" max="9217" width="37.54296875" style="6" customWidth="1"/>
    <col min="9218" max="9218" width="3.36328125" style="6" customWidth="1"/>
    <col min="9219" max="9219" width="15" style="6" customWidth="1"/>
    <col min="9220" max="9220" width="17.54296875" style="6" customWidth="1"/>
    <col min="9221" max="9221" width="3.6328125" style="6" customWidth="1"/>
    <col min="9222" max="9472" width="8.6328125" style="6"/>
    <col min="9473" max="9473" width="37.54296875" style="6" customWidth="1"/>
    <col min="9474" max="9474" width="3.36328125" style="6" customWidth="1"/>
    <col min="9475" max="9475" width="15" style="6" customWidth="1"/>
    <col min="9476" max="9476" width="17.54296875" style="6" customWidth="1"/>
    <col min="9477" max="9477" width="3.6328125" style="6" customWidth="1"/>
    <col min="9478" max="9728" width="8.6328125" style="6"/>
    <col min="9729" max="9729" width="37.54296875" style="6" customWidth="1"/>
    <col min="9730" max="9730" width="3.36328125" style="6" customWidth="1"/>
    <col min="9731" max="9731" width="15" style="6" customWidth="1"/>
    <col min="9732" max="9732" width="17.54296875" style="6" customWidth="1"/>
    <col min="9733" max="9733" width="3.6328125" style="6" customWidth="1"/>
    <col min="9734" max="9984" width="8.6328125" style="6"/>
    <col min="9985" max="9985" width="37.54296875" style="6" customWidth="1"/>
    <col min="9986" max="9986" width="3.36328125" style="6" customWidth="1"/>
    <col min="9987" max="9987" width="15" style="6" customWidth="1"/>
    <col min="9988" max="9988" width="17.54296875" style="6" customWidth="1"/>
    <col min="9989" max="9989" width="3.6328125" style="6" customWidth="1"/>
    <col min="9990" max="10240" width="8.6328125" style="6"/>
    <col min="10241" max="10241" width="37.54296875" style="6" customWidth="1"/>
    <col min="10242" max="10242" width="3.36328125" style="6" customWidth="1"/>
    <col min="10243" max="10243" width="15" style="6" customWidth="1"/>
    <col min="10244" max="10244" width="17.54296875" style="6" customWidth="1"/>
    <col min="10245" max="10245" width="3.6328125" style="6" customWidth="1"/>
    <col min="10246" max="10496" width="8.6328125" style="6"/>
    <col min="10497" max="10497" width="37.54296875" style="6" customWidth="1"/>
    <col min="10498" max="10498" width="3.36328125" style="6" customWidth="1"/>
    <col min="10499" max="10499" width="15" style="6" customWidth="1"/>
    <col min="10500" max="10500" width="17.54296875" style="6" customWidth="1"/>
    <col min="10501" max="10501" width="3.6328125" style="6" customWidth="1"/>
    <col min="10502" max="10752" width="8.6328125" style="6"/>
    <col min="10753" max="10753" width="37.54296875" style="6" customWidth="1"/>
    <col min="10754" max="10754" width="3.36328125" style="6" customWidth="1"/>
    <col min="10755" max="10755" width="15" style="6" customWidth="1"/>
    <col min="10756" max="10756" width="17.54296875" style="6" customWidth="1"/>
    <col min="10757" max="10757" width="3.6328125" style="6" customWidth="1"/>
    <col min="10758" max="11008" width="8.6328125" style="6"/>
    <col min="11009" max="11009" width="37.54296875" style="6" customWidth="1"/>
    <col min="11010" max="11010" width="3.36328125" style="6" customWidth="1"/>
    <col min="11011" max="11011" width="15" style="6" customWidth="1"/>
    <col min="11012" max="11012" width="17.54296875" style="6" customWidth="1"/>
    <col min="11013" max="11013" width="3.6328125" style="6" customWidth="1"/>
    <col min="11014" max="11264" width="8.6328125" style="6"/>
    <col min="11265" max="11265" width="37.54296875" style="6" customWidth="1"/>
    <col min="11266" max="11266" width="3.36328125" style="6" customWidth="1"/>
    <col min="11267" max="11267" width="15" style="6" customWidth="1"/>
    <col min="11268" max="11268" width="17.54296875" style="6" customWidth="1"/>
    <col min="11269" max="11269" width="3.6328125" style="6" customWidth="1"/>
    <col min="11270" max="11520" width="8.6328125" style="6"/>
    <col min="11521" max="11521" width="37.54296875" style="6" customWidth="1"/>
    <col min="11522" max="11522" width="3.36328125" style="6" customWidth="1"/>
    <col min="11523" max="11523" width="15" style="6" customWidth="1"/>
    <col min="11524" max="11524" width="17.54296875" style="6" customWidth="1"/>
    <col min="11525" max="11525" width="3.6328125" style="6" customWidth="1"/>
    <col min="11526" max="11776" width="8.6328125" style="6"/>
    <col min="11777" max="11777" width="37.54296875" style="6" customWidth="1"/>
    <col min="11778" max="11778" width="3.36328125" style="6" customWidth="1"/>
    <col min="11779" max="11779" width="15" style="6" customWidth="1"/>
    <col min="11780" max="11780" width="17.54296875" style="6" customWidth="1"/>
    <col min="11781" max="11781" width="3.6328125" style="6" customWidth="1"/>
    <col min="11782" max="12032" width="8.6328125" style="6"/>
    <col min="12033" max="12033" width="37.54296875" style="6" customWidth="1"/>
    <col min="12034" max="12034" width="3.36328125" style="6" customWidth="1"/>
    <col min="12035" max="12035" width="15" style="6" customWidth="1"/>
    <col min="12036" max="12036" width="17.54296875" style="6" customWidth="1"/>
    <col min="12037" max="12037" width="3.6328125" style="6" customWidth="1"/>
    <col min="12038" max="12288" width="8.6328125" style="6"/>
    <col min="12289" max="12289" width="37.54296875" style="6" customWidth="1"/>
    <col min="12290" max="12290" width="3.36328125" style="6" customWidth="1"/>
    <col min="12291" max="12291" width="15" style="6" customWidth="1"/>
    <col min="12292" max="12292" width="17.54296875" style="6" customWidth="1"/>
    <col min="12293" max="12293" width="3.6328125" style="6" customWidth="1"/>
    <col min="12294" max="12544" width="8.6328125" style="6"/>
    <col min="12545" max="12545" width="37.54296875" style="6" customWidth="1"/>
    <col min="12546" max="12546" width="3.36328125" style="6" customWidth="1"/>
    <col min="12547" max="12547" width="15" style="6" customWidth="1"/>
    <col min="12548" max="12548" width="17.54296875" style="6" customWidth="1"/>
    <col min="12549" max="12549" width="3.6328125" style="6" customWidth="1"/>
    <col min="12550" max="12800" width="8.6328125" style="6"/>
    <col min="12801" max="12801" width="37.54296875" style="6" customWidth="1"/>
    <col min="12802" max="12802" width="3.36328125" style="6" customWidth="1"/>
    <col min="12803" max="12803" width="15" style="6" customWidth="1"/>
    <col min="12804" max="12804" width="17.54296875" style="6" customWidth="1"/>
    <col min="12805" max="12805" width="3.6328125" style="6" customWidth="1"/>
    <col min="12806" max="13056" width="8.6328125" style="6"/>
    <col min="13057" max="13057" width="37.54296875" style="6" customWidth="1"/>
    <col min="13058" max="13058" width="3.36328125" style="6" customWidth="1"/>
    <col min="13059" max="13059" width="15" style="6" customWidth="1"/>
    <col min="13060" max="13060" width="17.54296875" style="6" customWidth="1"/>
    <col min="13061" max="13061" width="3.6328125" style="6" customWidth="1"/>
    <col min="13062" max="13312" width="8.6328125" style="6"/>
    <col min="13313" max="13313" width="37.54296875" style="6" customWidth="1"/>
    <col min="13314" max="13314" width="3.36328125" style="6" customWidth="1"/>
    <col min="13315" max="13315" width="15" style="6" customWidth="1"/>
    <col min="13316" max="13316" width="17.54296875" style="6" customWidth="1"/>
    <col min="13317" max="13317" width="3.6328125" style="6" customWidth="1"/>
    <col min="13318" max="13568" width="8.6328125" style="6"/>
    <col min="13569" max="13569" width="37.54296875" style="6" customWidth="1"/>
    <col min="13570" max="13570" width="3.36328125" style="6" customWidth="1"/>
    <col min="13571" max="13571" width="15" style="6" customWidth="1"/>
    <col min="13572" max="13572" width="17.54296875" style="6" customWidth="1"/>
    <col min="13573" max="13573" width="3.6328125" style="6" customWidth="1"/>
    <col min="13574" max="13824" width="8.6328125" style="6"/>
    <col min="13825" max="13825" width="37.54296875" style="6" customWidth="1"/>
    <col min="13826" max="13826" width="3.36328125" style="6" customWidth="1"/>
    <col min="13827" max="13827" width="15" style="6" customWidth="1"/>
    <col min="13828" max="13828" width="17.54296875" style="6" customWidth="1"/>
    <col min="13829" max="13829" width="3.6328125" style="6" customWidth="1"/>
    <col min="13830" max="14080" width="8.6328125" style="6"/>
    <col min="14081" max="14081" width="37.54296875" style="6" customWidth="1"/>
    <col min="14082" max="14082" width="3.36328125" style="6" customWidth="1"/>
    <col min="14083" max="14083" width="15" style="6" customWidth="1"/>
    <col min="14084" max="14084" width="17.54296875" style="6" customWidth="1"/>
    <col min="14085" max="14085" width="3.6328125" style="6" customWidth="1"/>
    <col min="14086" max="14336" width="8.6328125" style="6"/>
    <col min="14337" max="14337" width="37.54296875" style="6" customWidth="1"/>
    <col min="14338" max="14338" width="3.36328125" style="6" customWidth="1"/>
    <col min="14339" max="14339" width="15" style="6" customWidth="1"/>
    <col min="14340" max="14340" width="17.54296875" style="6" customWidth="1"/>
    <col min="14341" max="14341" width="3.6328125" style="6" customWidth="1"/>
    <col min="14342" max="14592" width="8.6328125" style="6"/>
    <col min="14593" max="14593" width="37.54296875" style="6" customWidth="1"/>
    <col min="14594" max="14594" width="3.36328125" style="6" customWidth="1"/>
    <col min="14595" max="14595" width="15" style="6" customWidth="1"/>
    <col min="14596" max="14596" width="17.54296875" style="6" customWidth="1"/>
    <col min="14597" max="14597" width="3.6328125" style="6" customWidth="1"/>
    <col min="14598" max="14848" width="8.6328125" style="6"/>
    <col min="14849" max="14849" width="37.54296875" style="6" customWidth="1"/>
    <col min="14850" max="14850" width="3.36328125" style="6" customWidth="1"/>
    <col min="14851" max="14851" width="15" style="6" customWidth="1"/>
    <col min="14852" max="14852" width="17.54296875" style="6" customWidth="1"/>
    <col min="14853" max="14853" width="3.6328125" style="6" customWidth="1"/>
    <col min="14854" max="15104" width="8.6328125" style="6"/>
    <col min="15105" max="15105" width="37.54296875" style="6" customWidth="1"/>
    <col min="15106" max="15106" width="3.36328125" style="6" customWidth="1"/>
    <col min="15107" max="15107" width="15" style="6" customWidth="1"/>
    <col min="15108" max="15108" width="17.54296875" style="6" customWidth="1"/>
    <col min="15109" max="15109" width="3.6328125" style="6" customWidth="1"/>
    <col min="15110" max="15360" width="8.6328125" style="6"/>
    <col min="15361" max="15361" width="37.54296875" style="6" customWidth="1"/>
    <col min="15362" max="15362" width="3.36328125" style="6" customWidth="1"/>
    <col min="15363" max="15363" width="15" style="6" customWidth="1"/>
    <col min="15364" max="15364" width="17.54296875" style="6" customWidth="1"/>
    <col min="15365" max="15365" width="3.6328125" style="6" customWidth="1"/>
    <col min="15366" max="15616" width="8.6328125" style="6"/>
    <col min="15617" max="15617" width="37.54296875" style="6" customWidth="1"/>
    <col min="15618" max="15618" width="3.36328125" style="6" customWidth="1"/>
    <col min="15619" max="15619" width="15" style="6" customWidth="1"/>
    <col min="15620" max="15620" width="17.54296875" style="6" customWidth="1"/>
    <col min="15621" max="15621" width="3.6328125" style="6" customWidth="1"/>
    <col min="15622" max="15872" width="8.6328125" style="6"/>
    <col min="15873" max="15873" width="37.54296875" style="6" customWidth="1"/>
    <col min="15874" max="15874" width="3.36328125" style="6" customWidth="1"/>
    <col min="15875" max="15875" width="15" style="6" customWidth="1"/>
    <col min="15876" max="15876" width="17.54296875" style="6" customWidth="1"/>
    <col min="15877" max="15877" width="3.6328125" style="6" customWidth="1"/>
    <col min="15878" max="16128" width="8.6328125" style="6"/>
    <col min="16129" max="16129" width="37.54296875" style="6" customWidth="1"/>
    <col min="16130" max="16130" width="3.36328125" style="6" customWidth="1"/>
    <col min="16131" max="16131" width="15" style="6" customWidth="1"/>
    <col min="16132" max="16132" width="17.54296875" style="6" customWidth="1"/>
    <col min="16133" max="16133" width="3.6328125" style="6" customWidth="1"/>
    <col min="16134" max="16384" width="8.6328125" style="6"/>
  </cols>
  <sheetData>
    <row r="1" spans="1:5" x14ac:dyDescent="0.25">
      <c r="A1" s="8" t="s">
        <v>30</v>
      </c>
      <c r="B1" s="8"/>
      <c r="C1" s="62"/>
    </row>
    <row r="2" spans="1:5" x14ac:dyDescent="0.25">
      <c r="A2" s="8" t="s">
        <v>31</v>
      </c>
      <c r="B2" s="8"/>
      <c r="C2" s="62"/>
    </row>
    <row r="3" spans="1:5" ht="4.5" customHeight="1" x14ac:dyDescent="0.25">
      <c r="A3" s="8"/>
      <c r="B3" s="8"/>
      <c r="C3" s="62"/>
    </row>
    <row r="4" spans="1:5" x14ac:dyDescent="0.25">
      <c r="A4" s="8" t="s">
        <v>135</v>
      </c>
      <c r="B4" s="8"/>
      <c r="C4" s="62"/>
    </row>
    <row r="5" spans="1:5" ht="5.25" customHeight="1" thickBot="1" x14ac:dyDescent="0.3"/>
    <row r="6" spans="1:5" ht="6.75" customHeight="1" x14ac:dyDescent="0.25">
      <c r="A6" s="9"/>
      <c r="B6" s="9"/>
      <c r="C6" s="85"/>
      <c r="D6" s="86"/>
      <c r="E6" s="86"/>
    </row>
    <row r="7" spans="1:5" x14ac:dyDescent="0.25">
      <c r="A7" s="62" t="s">
        <v>103</v>
      </c>
      <c r="B7" s="8"/>
      <c r="C7" s="67" t="s">
        <v>104</v>
      </c>
      <c r="D7" s="67"/>
    </row>
    <row r="8" spans="1:5" x14ac:dyDescent="0.25">
      <c r="A8" s="68"/>
      <c r="B8" s="8"/>
      <c r="C8" s="69" t="s">
        <v>105</v>
      </c>
      <c r="D8" s="62" t="s">
        <v>40</v>
      </c>
    </row>
    <row r="9" spans="1:5" ht="6.75" customHeight="1" thickBot="1" x14ac:dyDescent="0.3">
      <c r="A9" s="20"/>
      <c r="B9" s="20"/>
      <c r="C9" s="87"/>
      <c r="D9" s="88"/>
    </row>
    <row r="10" spans="1:5" ht="7.5" customHeight="1" x14ac:dyDescent="0.25">
      <c r="E10" s="86"/>
    </row>
    <row r="11" spans="1:5" ht="13" x14ac:dyDescent="0.3">
      <c r="A11" s="13" t="s">
        <v>69</v>
      </c>
      <c r="C11" s="89">
        <f>IF($A11&lt;&gt;0,C13+C31,"")</f>
        <v>171</v>
      </c>
      <c r="D11" s="90">
        <f>IF($A11&lt;&gt;0,D13+D31,"")</f>
        <v>100</v>
      </c>
    </row>
    <row r="12" spans="1:5" ht="8.25" customHeight="1" x14ac:dyDescent="0.25"/>
    <row r="13" spans="1:5" ht="13" x14ac:dyDescent="0.3">
      <c r="A13" s="13" t="s">
        <v>106</v>
      </c>
      <c r="C13" s="91">
        <f>SUM(C14:C29)</f>
        <v>107</v>
      </c>
      <c r="D13" s="90">
        <f>IF($A13&lt;&gt;"",C13/C$11*100,"")</f>
        <v>62.57309941520468</v>
      </c>
    </row>
    <row r="14" spans="1:5" ht="8.25" customHeight="1" x14ac:dyDescent="0.25">
      <c r="D14" s="92" t="str">
        <f t="shared" ref="D14:D19" si="0">IF($A14&lt;&gt;"",C14/C$11*100,"")</f>
        <v/>
      </c>
    </row>
    <row r="15" spans="1:5" ht="13" x14ac:dyDescent="0.3">
      <c r="A15" s="8" t="s">
        <v>107</v>
      </c>
      <c r="B15" s="13"/>
      <c r="C15" s="83">
        <v>23</v>
      </c>
      <c r="D15" s="92">
        <f t="shared" si="0"/>
        <v>13.450292397660817</v>
      </c>
    </row>
    <row r="16" spans="1:5" ht="8.25" customHeight="1" x14ac:dyDescent="0.25">
      <c r="A16" s="8"/>
      <c r="C16" s="83"/>
      <c r="D16" s="92" t="str">
        <f t="shared" si="0"/>
        <v/>
      </c>
    </row>
    <row r="17" spans="1:4" ht="13" x14ac:dyDescent="0.3">
      <c r="A17" s="8" t="s">
        <v>108</v>
      </c>
      <c r="B17" s="13"/>
      <c r="C17" s="83">
        <v>3</v>
      </c>
      <c r="D17" s="92">
        <f t="shared" si="0"/>
        <v>1.7543859649122806</v>
      </c>
    </row>
    <row r="18" spans="1:4" ht="8.25" customHeight="1" x14ac:dyDescent="0.25">
      <c r="A18" s="8"/>
      <c r="C18" s="83"/>
      <c r="D18" s="92" t="str">
        <f t="shared" si="0"/>
        <v/>
      </c>
    </row>
    <row r="19" spans="1:4" ht="13" x14ac:dyDescent="0.3">
      <c r="A19" s="8" t="s">
        <v>109</v>
      </c>
      <c r="B19" s="13"/>
      <c r="C19" s="83">
        <v>17</v>
      </c>
      <c r="D19" s="92">
        <f t="shared" si="0"/>
        <v>9.9415204678362574</v>
      </c>
    </row>
    <row r="20" spans="1:4" ht="8.25" customHeight="1" x14ac:dyDescent="0.25">
      <c r="A20" s="8"/>
      <c r="C20" s="83"/>
    </row>
    <row r="21" spans="1:4" ht="14.25" customHeight="1" x14ac:dyDescent="0.25">
      <c r="A21" s="8" t="s">
        <v>111</v>
      </c>
      <c r="C21" s="83">
        <v>6</v>
      </c>
      <c r="D21" s="92">
        <f t="shared" ref="D21:D43" si="1">IF($A21&lt;&gt;"",C21/C$11*100,"")</f>
        <v>3.5087719298245612</v>
      </c>
    </row>
    <row r="22" spans="1:4" ht="14.25" customHeight="1" x14ac:dyDescent="0.25">
      <c r="A22" s="8"/>
      <c r="C22" s="83"/>
      <c r="D22" s="92" t="str">
        <f t="shared" si="1"/>
        <v/>
      </c>
    </row>
    <row r="23" spans="1:4" s="13" customFormat="1" ht="13" x14ac:dyDescent="0.3">
      <c r="A23" s="8" t="s">
        <v>112</v>
      </c>
      <c r="C23" s="83">
        <v>11</v>
      </c>
      <c r="D23" s="92">
        <f t="shared" si="1"/>
        <v>6.4327485380116958</v>
      </c>
    </row>
    <row r="24" spans="1:4" s="13" customFormat="1" ht="8.25" customHeight="1" x14ac:dyDescent="0.3">
      <c r="A24" s="8"/>
      <c r="C24" s="83"/>
      <c r="D24" s="92" t="str">
        <f t="shared" si="1"/>
        <v/>
      </c>
    </row>
    <row r="25" spans="1:4" s="13" customFormat="1" ht="13" x14ac:dyDescent="0.3">
      <c r="A25" s="8" t="s">
        <v>136</v>
      </c>
      <c r="C25" s="83">
        <v>9</v>
      </c>
      <c r="D25" s="92">
        <f t="shared" si="1"/>
        <v>5.2631578947368416</v>
      </c>
    </row>
    <row r="26" spans="1:4" ht="8.25" customHeight="1" x14ac:dyDescent="0.25">
      <c r="C26" s="83"/>
      <c r="D26" s="92" t="str">
        <f t="shared" si="1"/>
        <v/>
      </c>
    </row>
    <row r="27" spans="1:4" ht="12.75" customHeight="1" x14ac:dyDescent="0.25">
      <c r="A27" s="8" t="s">
        <v>137</v>
      </c>
      <c r="C27" s="83">
        <v>9</v>
      </c>
      <c r="D27" s="92">
        <f t="shared" si="1"/>
        <v>5.2631578947368416</v>
      </c>
    </row>
    <row r="28" spans="1:4" ht="8.25" customHeight="1" x14ac:dyDescent="0.25">
      <c r="A28" s="8"/>
      <c r="C28" s="83"/>
      <c r="D28" s="92" t="str">
        <f t="shared" si="1"/>
        <v/>
      </c>
    </row>
    <row r="29" spans="1:4" x14ac:dyDescent="0.25">
      <c r="A29" s="8" t="s">
        <v>138</v>
      </c>
      <c r="C29" s="83">
        <v>29</v>
      </c>
      <c r="D29" s="92">
        <f t="shared" si="1"/>
        <v>16.959064327485379</v>
      </c>
    </row>
    <row r="30" spans="1:4" ht="14.25" customHeight="1" x14ac:dyDescent="0.25">
      <c r="C30" s="83"/>
      <c r="D30" s="92" t="str">
        <f t="shared" si="1"/>
        <v/>
      </c>
    </row>
    <row r="31" spans="1:4" ht="14.25" customHeight="1" x14ac:dyDescent="0.3">
      <c r="A31" s="13" t="s">
        <v>78</v>
      </c>
      <c r="B31" s="13"/>
      <c r="C31" s="89">
        <f>SUM(C33:C43)</f>
        <v>64</v>
      </c>
      <c r="D31" s="90">
        <f t="shared" si="1"/>
        <v>37.42690058479532</v>
      </c>
    </row>
    <row r="32" spans="1:4" ht="10.5" customHeight="1" x14ac:dyDescent="0.3">
      <c r="A32" s="13"/>
      <c r="B32" s="13"/>
      <c r="C32" s="6"/>
      <c r="D32" s="92" t="str">
        <f t="shared" si="1"/>
        <v/>
      </c>
    </row>
    <row r="33" spans="1:5" ht="12.65" customHeight="1" x14ac:dyDescent="0.25">
      <c r="A33" s="6" t="s">
        <v>114</v>
      </c>
      <c r="C33" s="83">
        <v>20</v>
      </c>
      <c r="D33" s="92">
        <f t="shared" si="1"/>
        <v>11.695906432748536</v>
      </c>
    </row>
    <row r="34" spans="1:5" ht="10.5" customHeight="1" x14ac:dyDescent="0.25">
      <c r="C34" s="83"/>
      <c r="D34" s="92" t="str">
        <f t="shared" si="1"/>
        <v/>
      </c>
    </row>
    <row r="35" spans="1:5" ht="12.65" customHeight="1" x14ac:dyDescent="0.25">
      <c r="A35" s="6" t="s">
        <v>116</v>
      </c>
      <c r="C35" s="83">
        <v>14</v>
      </c>
      <c r="D35" s="92">
        <f t="shared" si="1"/>
        <v>8.1871345029239766</v>
      </c>
    </row>
    <row r="36" spans="1:5" ht="9" customHeight="1" x14ac:dyDescent="0.25">
      <c r="C36" s="83"/>
      <c r="D36" s="92" t="str">
        <f t="shared" si="1"/>
        <v/>
      </c>
    </row>
    <row r="37" spans="1:5" ht="12.65" customHeight="1" x14ac:dyDescent="0.25">
      <c r="A37" s="6" t="s">
        <v>117</v>
      </c>
      <c r="C37" s="83">
        <v>10</v>
      </c>
      <c r="D37" s="92">
        <f t="shared" si="1"/>
        <v>5.8479532163742682</v>
      </c>
    </row>
    <row r="38" spans="1:5" ht="9" customHeight="1" x14ac:dyDescent="0.25">
      <c r="C38" s="83"/>
      <c r="D38" s="92" t="str">
        <f t="shared" si="1"/>
        <v/>
      </c>
    </row>
    <row r="39" spans="1:5" ht="12.65" customHeight="1" x14ac:dyDescent="0.25">
      <c r="A39" s="6" t="s">
        <v>118</v>
      </c>
      <c r="C39" s="83">
        <v>8</v>
      </c>
      <c r="D39" s="92">
        <f t="shared" si="1"/>
        <v>4.6783625730994149</v>
      </c>
    </row>
    <row r="40" spans="1:5" ht="9" customHeight="1" x14ac:dyDescent="0.25">
      <c r="C40" s="83"/>
      <c r="D40" s="92" t="str">
        <f t="shared" si="1"/>
        <v/>
      </c>
    </row>
    <row r="41" spans="1:5" ht="12.65" customHeight="1" x14ac:dyDescent="0.25">
      <c r="A41" s="6" t="s">
        <v>119</v>
      </c>
      <c r="C41" s="83">
        <v>11</v>
      </c>
      <c r="D41" s="92">
        <f t="shared" si="1"/>
        <v>6.4327485380116958</v>
      </c>
    </row>
    <row r="42" spans="1:5" ht="9" customHeight="1" x14ac:dyDescent="0.25">
      <c r="C42" s="83"/>
      <c r="D42" s="92" t="str">
        <f t="shared" si="1"/>
        <v/>
      </c>
    </row>
    <row r="43" spans="1:5" ht="12.65" customHeight="1" x14ac:dyDescent="0.25">
      <c r="A43" s="6" t="s">
        <v>139</v>
      </c>
      <c r="C43" s="83">
        <v>1</v>
      </c>
      <c r="D43" s="92">
        <f t="shared" si="1"/>
        <v>0.58479532163742687</v>
      </c>
    </row>
    <row r="44" spans="1:5" ht="13" thickBot="1" x14ac:dyDescent="0.3"/>
    <row r="45" spans="1:5" x14ac:dyDescent="0.25">
      <c r="A45" s="93"/>
      <c r="B45" s="93"/>
      <c r="C45" s="85"/>
      <c r="D45" s="85"/>
      <c r="E45" s="86"/>
    </row>
    <row r="46" spans="1:5" x14ac:dyDescent="0.25">
      <c r="A46" s="6" t="s">
        <v>80</v>
      </c>
    </row>
    <row r="47" spans="1:5" x14ac:dyDescent="0.25">
      <c r="A47" s="6" t="s">
        <v>120</v>
      </c>
    </row>
  </sheetData>
  <mergeCells count="1">
    <mergeCell ref="C7:D7"/>
  </mergeCells>
  <printOptions horizontalCentered="1" verticalCentered="1"/>
  <pageMargins left="0" right="0" top="0" bottom="0" header="0.31496062992125984" footer="0.31496062992125984"/>
  <pageSetup scale="9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9C812-4669-4D31-B573-37EFBEC35B0E}">
  <sheetPr codeName="Hoja93">
    <tabColor rgb="FFFFC000"/>
  </sheetPr>
  <dimension ref="A3:S28"/>
  <sheetViews>
    <sheetView workbookViewId="0">
      <selection activeCell="O30" sqref="O30"/>
    </sheetView>
  </sheetViews>
  <sheetFormatPr baseColWidth="10" defaultRowHeight="14.5" x14ac:dyDescent="0.35"/>
  <cols>
    <col min="1" max="9" width="7.90625" customWidth="1"/>
    <col min="257" max="265" width="7.90625" customWidth="1"/>
    <col min="513" max="521" width="7.90625" customWidth="1"/>
    <col min="769" max="777" width="7.90625" customWidth="1"/>
    <col min="1025" max="1033" width="7.90625" customWidth="1"/>
    <col min="1281" max="1289" width="7.90625" customWidth="1"/>
    <col min="1537" max="1545" width="7.90625" customWidth="1"/>
    <col min="1793" max="1801" width="7.90625" customWidth="1"/>
    <col min="2049" max="2057" width="7.90625" customWidth="1"/>
    <col min="2305" max="2313" width="7.90625" customWidth="1"/>
    <col min="2561" max="2569" width="7.90625" customWidth="1"/>
    <col min="2817" max="2825" width="7.90625" customWidth="1"/>
    <col min="3073" max="3081" width="7.90625" customWidth="1"/>
    <col min="3329" max="3337" width="7.90625" customWidth="1"/>
    <col min="3585" max="3593" width="7.90625" customWidth="1"/>
    <col min="3841" max="3849" width="7.90625" customWidth="1"/>
    <col min="4097" max="4105" width="7.90625" customWidth="1"/>
    <col min="4353" max="4361" width="7.90625" customWidth="1"/>
    <col min="4609" max="4617" width="7.90625" customWidth="1"/>
    <col min="4865" max="4873" width="7.90625" customWidth="1"/>
    <col min="5121" max="5129" width="7.90625" customWidth="1"/>
    <col min="5377" max="5385" width="7.90625" customWidth="1"/>
    <col min="5633" max="5641" width="7.90625" customWidth="1"/>
    <col min="5889" max="5897" width="7.90625" customWidth="1"/>
    <col min="6145" max="6153" width="7.90625" customWidth="1"/>
    <col min="6401" max="6409" width="7.90625" customWidth="1"/>
    <col min="6657" max="6665" width="7.90625" customWidth="1"/>
    <col min="6913" max="6921" width="7.90625" customWidth="1"/>
    <col min="7169" max="7177" width="7.90625" customWidth="1"/>
    <col min="7425" max="7433" width="7.90625" customWidth="1"/>
    <col min="7681" max="7689" width="7.90625" customWidth="1"/>
    <col min="7937" max="7945" width="7.90625" customWidth="1"/>
    <col min="8193" max="8201" width="7.90625" customWidth="1"/>
    <col min="8449" max="8457" width="7.90625" customWidth="1"/>
    <col min="8705" max="8713" width="7.90625" customWidth="1"/>
    <col min="8961" max="8969" width="7.90625" customWidth="1"/>
    <col min="9217" max="9225" width="7.90625" customWidth="1"/>
    <col min="9473" max="9481" width="7.90625" customWidth="1"/>
    <col min="9729" max="9737" width="7.90625" customWidth="1"/>
    <col min="9985" max="9993" width="7.90625" customWidth="1"/>
    <col min="10241" max="10249" width="7.90625" customWidth="1"/>
    <col min="10497" max="10505" width="7.90625" customWidth="1"/>
    <col min="10753" max="10761" width="7.90625" customWidth="1"/>
    <col min="11009" max="11017" width="7.90625" customWidth="1"/>
    <col min="11265" max="11273" width="7.90625" customWidth="1"/>
    <col min="11521" max="11529" width="7.90625" customWidth="1"/>
    <col min="11777" max="11785" width="7.90625" customWidth="1"/>
    <col min="12033" max="12041" width="7.90625" customWidth="1"/>
    <col min="12289" max="12297" width="7.90625" customWidth="1"/>
    <col min="12545" max="12553" width="7.90625" customWidth="1"/>
    <col min="12801" max="12809" width="7.90625" customWidth="1"/>
    <col min="13057" max="13065" width="7.90625" customWidth="1"/>
    <col min="13313" max="13321" width="7.90625" customWidth="1"/>
    <col min="13569" max="13577" width="7.90625" customWidth="1"/>
    <col min="13825" max="13833" width="7.90625" customWidth="1"/>
    <col min="14081" max="14089" width="7.90625" customWidth="1"/>
    <col min="14337" max="14345" width="7.90625" customWidth="1"/>
    <col min="14593" max="14601" width="7.90625" customWidth="1"/>
    <col min="14849" max="14857" width="7.90625" customWidth="1"/>
    <col min="15105" max="15113" width="7.90625" customWidth="1"/>
    <col min="15361" max="15369" width="7.90625" customWidth="1"/>
    <col min="15617" max="15625" width="7.90625" customWidth="1"/>
    <col min="15873" max="15881" width="7.90625" customWidth="1"/>
    <col min="16129" max="16137" width="7.90625" customWidth="1"/>
  </cols>
  <sheetData>
    <row r="3" spans="1:19" x14ac:dyDescent="0.35">
      <c r="A3" t="s">
        <v>78</v>
      </c>
      <c r="B3" t="s">
        <v>138</v>
      </c>
      <c r="C3" s="47" t="s">
        <v>107</v>
      </c>
      <c r="D3" t="s">
        <v>109</v>
      </c>
      <c r="E3" t="s">
        <v>112</v>
      </c>
      <c r="F3" t="s">
        <v>137</v>
      </c>
      <c r="G3" t="s">
        <v>136</v>
      </c>
      <c r="H3" t="s">
        <v>111</v>
      </c>
      <c r="I3" t="s">
        <v>108</v>
      </c>
      <c r="K3" s="8"/>
      <c r="L3" s="8"/>
      <c r="M3" s="8"/>
      <c r="N3" s="94"/>
    </row>
    <row r="4" spans="1:19" x14ac:dyDescent="0.35">
      <c r="A4">
        <v>37.43</v>
      </c>
      <c r="B4" s="47">
        <v>16.96</v>
      </c>
      <c r="C4" s="47">
        <v>13.45</v>
      </c>
      <c r="D4" s="47">
        <v>9.94</v>
      </c>
      <c r="E4" s="47">
        <v>6.43</v>
      </c>
      <c r="F4" s="47">
        <v>5.26</v>
      </c>
      <c r="G4" s="47">
        <v>5.26</v>
      </c>
      <c r="H4" s="47">
        <v>3.51</v>
      </c>
      <c r="I4" s="47">
        <v>1.75</v>
      </c>
    </row>
    <row r="5" spans="1:19" x14ac:dyDescent="0.35">
      <c r="B5" s="47"/>
      <c r="C5" s="95"/>
      <c r="F5" s="8"/>
      <c r="G5" s="8"/>
      <c r="M5" s="47"/>
      <c r="N5" s="47"/>
    </row>
    <row r="6" spans="1:19" x14ac:dyDescent="0.35">
      <c r="B6" s="47"/>
      <c r="C6" s="47"/>
      <c r="D6" s="47"/>
      <c r="E6" s="47"/>
      <c r="F6" s="47"/>
      <c r="G6" s="47"/>
      <c r="H6" s="8"/>
      <c r="I6" s="8"/>
      <c r="K6">
        <v>1</v>
      </c>
    </row>
    <row r="7" spans="1:19" x14ac:dyDescent="0.35">
      <c r="A7" s="8"/>
      <c r="C7" s="47"/>
      <c r="K7" t="s">
        <v>78</v>
      </c>
      <c r="L7" s="47"/>
    </row>
    <row r="8" spans="1:19" x14ac:dyDescent="0.35">
      <c r="A8" s="8"/>
      <c r="C8" s="47"/>
      <c r="K8">
        <v>45.8</v>
      </c>
      <c r="L8" s="47"/>
      <c r="M8" s="47"/>
      <c r="N8" s="47"/>
      <c r="O8" s="47"/>
      <c r="P8" s="47"/>
      <c r="Q8" s="47"/>
      <c r="R8" s="47"/>
      <c r="S8" s="47"/>
    </row>
    <row r="9" spans="1:19" x14ac:dyDescent="0.35">
      <c r="A9" s="8"/>
      <c r="C9" s="47"/>
      <c r="M9" s="47"/>
      <c r="N9" s="47"/>
    </row>
    <row r="10" spans="1:19" x14ac:dyDescent="0.35">
      <c r="A10" s="8"/>
      <c r="C10" s="47"/>
    </row>
    <row r="11" spans="1:19" x14ac:dyDescent="0.35">
      <c r="A11" s="8"/>
      <c r="C11" s="47"/>
      <c r="N11" s="47"/>
    </row>
    <row r="12" spans="1:19" x14ac:dyDescent="0.35">
      <c r="A12" s="8"/>
      <c r="C12" s="47"/>
    </row>
    <row r="13" spans="1:19" x14ac:dyDescent="0.35">
      <c r="A13" s="8"/>
      <c r="C13" s="47"/>
      <c r="N13" s="47"/>
    </row>
    <row r="14" spans="1:19" x14ac:dyDescent="0.35">
      <c r="A14" s="8"/>
      <c r="C14" s="47"/>
    </row>
    <row r="15" spans="1:19" x14ac:dyDescent="0.35">
      <c r="A15" s="8"/>
      <c r="C15" s="47"/>
      <c r="N15" s="47"/>
    </row>
    <row r="16" spans="1:19" x14ac:dyDescent="0.35">
      <c r="A16" s="8"/>
      <c r="C16" s="47"/>
    </row>
    <row r="17" spans="1:14" x14ac:dyDescent="0.35">
      <c r="A17" s="8"/>
      <c r="C17" s="47"/>
      <c r="N17" s="47"/>
    </row>
    <row r="18" spans="1:14" x14ac:dyDescent="0.35">
      <c r="C18" s="47"/>
    </row>
    <row r="19" spans="1:14" x14ac:dyDescent="0.35">
      <c r="A19" s="8"/>
      <c r="C19" s="47"/>
    </row>
    <row r="20" spans="1:14" x14ac:dyDescent="0.35">
      <c r="A20" s="8"/>
      <c r="C20" s="47"/>
    </row>
    <row r="21" spans="1:14" x14ac:dyDescent="0.35">
      <c r="A21" s="8"/>
      <c r="C21" s="47"/>
      <c r="M21" s="47"/>
    </row>
    <row r="22" spans="1:14" x14ac:dyDescent="0.35">
      <c r="C22" s="47"/>
    </row>
    <row r="23" spans="1:14" x14ac:dyDescent="0.35">
      <c r="A23" s="13"/>
      <c r="C23" s="47"/>
    </row>
    <row r="25" spans="1:14" x14ac:dyDescent="0.35">
      <c r="A25" s="8"/>
      <c r="B25" s="8"/>
      <c r="M25" s="47"/>
    </row>
    <row r="27" spans="1:14" x14ac:dyDescent="0.35">
      <c r="M27" s="47"/>
    </row>
    <row r="28" spans="1:14" x14ac:dyDescent="0.35">
      <c r="M28" s="47"/>
    </row>
  </sheetData>
  <printOptions horizontalCentered="1" verticalCentered="1"/>
  <pageMargins left="0.9055118110236221" right="0.70866141732283472" top="0.74803149606299213" bottom="0.74803149606299213" header="0.31496062992125984" footer="0.31496062992125984"/>
  <pageSetup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DF52B-F796-442E-9826-13A3628030BE}">
  <sheetPr codeName="Hoja94">
    <tabColor theme="4" tint="-0.249977111117893"/>
  </sheetPr>
  <dimension ref="A1:E41"/>
  <sheetViews>
    <sheetView workbookViewId="0"/>
  </sheetViews>
  <sheetFormatPr baseColWidth="10" defaultRowHeight="15.5" x14ac:dyDescent="0.35"/>
  <cols>
    <col min="1" max="1" width="22.453125" style="79" customWidth="1"/>
    <col min="2" max="2" width="4.6328125" style="79" customWidth="1"/>
    <col min="3" max="3" width="13.54296875" style="79" customWidth="1"/>
    <col min="4" max="4" width="17.08984375" style="79" customWidth="1"/>
    <col min="5" max="5" width="5.6328125" style="79" customWidth="1"/>
    <col min="6" max="256" width="10.90625" style="79"/>
    <col min="257" max="257" width="22.453125" style="79" customWidth="1"/>
    <col min="258" max="258" width="4.6328125" style="79" customWidth="1"/>
    <col min="259" max="259" width="13.54296875" style="79" customWidth="1"/>
    <col min="260" max="260" width="17.08984375" style="79" customWidth="1"/>
    <col min="261" max="261" width="5.6328125" style="79" customWidth="1"/>
    <col min="262" max="512" width="10.90625" style="79"/>
    <col min="513" max="513" width="22.453125" style="79" customWidth="1"/>
    <col min="514" max="514" width="4.6328125" style="79" customWidth="1"/>
    <col min="515" max="515" width="13.54296875" style="79" customWidth="1"/>
    <col min="516" max="516" width="17.08984375" style="79" customWidth="1"/>
    <col min="517" max="517" width="5.6328125" style="79" customWidth="1"/>
    <col min="518" max="768" width="10.90625" style="79"/>
    <col min="769" max="769" width="22.453125" style="79" customWidth="1"/>
    <col min="770" max="770" width="4.6328125" style="79" customWidth="1"/>
    <col min="771" max="771" width="13.54296875" style="79" customWidth="1"/>
    <col min="772" max="772" width="17.08984375" style="79" customWidth="1"/>
    <col min="773" max="773" width="5.6328125" style="79" customWidth="1"/>
    <col min="774" max="1024" width="10.90625" style="79"/>
    <col min="1025" max="1025" width="22.453125" style="79" customWidth="1"/>
    <col min="1026" max="1026" width="4.6328125" style="79" customWidth="1"/>
    <col min="1027" max="1027" width="13.54296875" style="79" customWidth="1"/>
    <col min="1028" max="1028" width="17.08984375" style="79" customWidth="1"/>
    <col min="1029" max="1029" width="5.6328125" style="79" customWidth="1"/>
    <col min="1030" max="1280" width="10.90625" style="79"/>
    <col min="1281" max="1281" width="22.453125" style="79" customWidth="1"/>
    <col min="1282" max="1282" width="4.6328125" style="79" customWidth="1"/>
    <col min="1283" max="1283" width="13.54296875" style="79" customWidth="1"/>
    <col min="1284" max="1284" width="17.08984375" style="79" customWidth="1"/>
    <col min="1285" max="1285" width="5.6328125" style="79" customWidth="1"/>
    <col min="1286" max="1536" width="10.90625" style="79"/>
    <col min="1537" max="1537" width="22.453125" style="79" customWidth="1"/>
    <col min="1538" max="1538" width="4.6328125" style="79" customWidth="1"/>
    <col min="1539" max="1539" width="13.54296875" style="79" customWidth="1"/>
    <col min="1540" max="1540" width="17.08984375" style="79" customWidth="1"/>
    <col min="1541" max="1541" width="5.6328125" style="79" customWidth="1"/>
    <col min="1542" max="1792" width="10.90625" style="79"/>
    <col min="1793" max="1793" width="22.453125" style="79" customWidth="1"/>
    <col min="1794" max="1794" width="4.6328125" style="79" customWidth="1"/>
    <col min="1795" max="1795" width="13.54296875" style="79" customWidth="1"/>
    <col min="1796" max="1796" width="17.08984375" style="79" customWidth="1"/>
    <col min="1797" max="1797" width="5.6328125" style="79" customWidth="1"/>
    <col min="1798" max="2048" width="10.90625" style="79"/>
    <col min="2049" max="2049" width="22.453125" style="79" customWidth="1"/>
    <col min="2050" max="2050" width="4.6328125" style="79" customWidth="1"/>
    <col min="2051" max="2051" width="13.54296875" style="79" customWidth="1"/>
    <col min="2052" max="2052" width="17.08984375" style="79" customWidth="1"/>
    <col min="2053" max="2053" width="5.6328125" style="79" customWidth="1"/>
    <col min="2054" max="2304" width="10.90625" style="79"/>
    <col min="2305" max="2305" width="22.453125" style="79" customWidth="1"/>
    <col min="2306" max="2306" width="4.6328125" style="79" customWidth="1"/>
    <col min="2307" max="2307" width="13.54296875" style="79" customWidth="1"/>
    <col min="2308" max="2308" width="17.08984375" style="79" customWidth="1"/>
    <col min="2309" max="2309" width="5.6328125" style="79" customWidth="1"/>
    <col min="2310" max="2560" width="10.90625" style="79"/>
    <col min="2561" max="2561" width="22.453125" style="79" customWidth="1"/>
    <col min="2562" max="2562" width="4.6328125" style="79" customWidth="1"/>
    <col min="2563" max="2563" width="13.54296875" style="79" customWidth="1"/>
    <col min="2564" max="2564" width="17.08984375" style="79" customWidth="1"/>
    <col min="2565" max="2565" width="5.6328125" style="79" customWidth="1"/>
    <col min="2566" max="2816" width="10.90625" style="79"/>
    <col min="2817" max="2817" width="22.453125" style="79" customWidth="1"/>
    <col min="2818" max="2818" width="4.6328125" style="79" customWidth="1"/>
    <col min="2819" max="2819" width="13.54296875" style="79" customWidth="1"/>
    <col min="2820" max="2820" width="17.08984375" style="79" customWidth="1"/>
    <col min="2821" max="2821" width="5.6328125" style="79" customWidth="1"/>
    <col min="2822" max="3072" width="10.90625" style="79"/>
    <col min="3073" max="3073" width="22.453125" style="79" customWidth="1"/>
    <col min="3074" max="3074" width="4.6328125" style="79" customWidth="1"/>
    <col min="3075" max="3075" width="13.54296875" style="79" customWidth="1"/>
    <col min="3076" max="3076" width="17.08984375" style="79" customWidth="1"/>
    <col min="3077" max="3077" width="5.6328125" style="79" customWidth="1"/>
    <col min="3078" max="3328" width="10.90625" style="79"/>
    <col min="3329" max="3329" width="22.453125" style="79" customWidth="1"/>
    <col min="3330" max="3330" width="4.6328125" style="79" customWidth="1"/>
    <col min="3331" max="3331" width="13.54296875" style="79" customWidth="1"/>
    <col min="3332" max="3332" width="17.08984375" style="79" customWidth="1"/>
    <col min="3333" max="3333" width="5.6328125" style="79" customWidth="1"/>
    <col min="3334" max="3584" width="10.90625" style="79"/>
    <col min="3585" max="3585" width="22.453125" style="79" customWidth="1"/>
    <col min="3586" max="3586" width="4.6328125" style="79" customWidth="1"/>
    <col min="3587" max="3587" width="13.54296875" style="79" customWidth="1"/>
    <col min="3588" max="3588" width="17.08984375" style="79" customWidth="1"/>
    <col min="3589" max="3589" width="5.6328125" style="79" customWidth="1"/>
    <col min="3590" max="3840" width="10.90625" style="79"/>
    <col min="3841" max="3841" width="22.453125" style="79" customWidth="1"/>
    <col min="3842" max="3842" width="4.6328125" style="79" customWidth="1"/>
    <col min="3843" max="3843" width="13.54296875" style="79" customWidth="1"/>
    <col min="3844" max="3844" width="17.08984375" style="79" customWidth="1"/>
    <col min="3845" max="3845" width="5.6328125" style="79" customWidth="1"/>
    <col min="3846" max="4096" width="10.90625" style="79"/>
    <col min="4097" max="4097" width="22.453125" style="79" customWidth="1"/>
    <col min="4098" max="4098" width="4.6328125" style="79" customWidth="1"/>
    <col min="4099" max="4099" width="13.54296875" style="79" customWidth="1"/>
    <col min="4100" max="4100" width="17.08984375" style="79" customWidth="1"/>
    <col min="4101" max="4101" width="5.6328125" style="79" customWidth="1"/>
    <col min="4102" max="4352" width="10.90625" style="79"/>
    <col min="4353" max="4353" width="22.453125" style="79" customWidth="1"/>
    <col min="4354" max="4354" width="4.6328125" style="79" customWidth="1"/>
    <col min="4355" max="4355" width="13.54296875" style="79" customWidth="1"/>
    <col min="4356" max="4356" width="17.08984375" style="79" customWidth="1"/>
    <col min="4357" max="4357" width="5.6328125" style="79" customWidth="1"/>
    <col min="4358" max="4608" width="10.90625" style="79"/>
    <col min="4609" max="4609" width="22.453125" style="79" customWidth="1"/>
    <col min="4610" max="4610" width="4.6328125" style="79" customWidth="1"/>
    <col min="4611" max="4611" width="13.54296875" style="79" customWidth="1"/>
    <col min="4612" max="4612" width="17.08984375" style="79" customWidth="1"/>
    <col min="4613" max="4613" width="5.6328125" style="79" customWidth="1"/>
    <col min="4614" max="4864" width="10.90625" style="79"/>
    <col min="4865" max="4865" width="22.453125" style="79" customWidth="1"/>
    <col min="4866" max="4866" width="4.6328125" style="79" customWidth="1"/>
    <col min="4867" max="4867" width="13.54296875" style="79" customWidth="1"/>
    <col min="4868" max="4868" width="17.08984375" style="79" customWidth="1"/>
    <col min="4869" max="4869" width="5.6328125" style="79" customWidth="1"/>
    <col min="4870" max="5120" width="10.90625" style="79"/>
    <col min="5121" max="5121" width="22.453125" style="79" customWidth="1"/>
    <col min="5122" max="5122" width="4.6328125" style="79" customWidth="1"/>
    <col min="5123" max="5123" width="13.54296875" style="79" customWidth="1"/>
    <col min="5124" max="5124" width="17.08984375" style="79" customWidth="1"/>
    <col min="5125" max="5125" width="5.6328125" style="79" customWidth="1"/>
    <col min="5126" max="5376" width="10.90625" style="79"/>
    <col min="5377" max="5377" width="22.453125" style="79" customWidth="1"/>
    <col min="5378" max="5378" width="4.6328125" style="79" customWidth="1"/>
    <col min="5379" max="5379" width="13.54296875" style="79" customWidth="1"/>
    <col min="5380" max="5380" width="17.08984375" style="79" customWidth="1"/>
    <col min="5381" max="5381" width="5.6328125" style="79" customWidth="1"/>
    <col min="5382" max="5632" width="10.90625" style="79"/>
    <col min="5633" max="5633" width="22.453125" style="79" customWidth="1"/>
    <col min="5634" max="5634" width="4.6328125" style="79" customWidth="1"/>
    <col min="5635" max="5635" width="13.54296875" style="79" customWidth="1"/>
    <col min="5636" max="5636" width="17.08984375" style="79" customWidth="1"/>
    <col min="5637" max="5637" width="5.6328125" style="79" customWidth="1"/>
    <col min="5638" max="5888" width="10.90625" style="79"/>
    <col min="5889" max="5889" width="22.453125" style="79" customWidth="1"/>
    <col min="5890" max="5890" width="4.6328125" style="79" customWidth="1"/>
    <col min="5891" max="5891" width="13.54296875" style="79" customWidth="1"/>
    <col min="5892" max="5892" width="17.08984375" style="79" customWidth="1"/>
    <col min="5893" max="5893" width="5.6328125" style="79" customWidth="1"/>
    <col min="5894" max="6144" width="10.90625" style="79"/>
    <col min="6145" max="6145" width="22.453125" style="79" customWidth="1"/>
    <col min="6146" max="6146" width="4.6328125" style="79" customWidth="1"/>
    <col min="6147" max="6147" width="13.54296875" style="79" customWidth="1"/>
    <col min="6148" max="6148" width="17.08984375" style="79" customWidth="1"/>
    <col min="6149" max="6149" width="5.6328125" style="79" customWidth="1"/>
    <col min="6150" max="6400" width="10.90625" style="79"/>
    <col min="6401" max="6401" width="22.453125" style="79" customWidth="1"/>
    <col min="6402" max="6402" width="4.6328125" style="79" customWidth="1"/>
    <col min="6403" max="6403" width="13.54296875" style="79" customWidth="1"/>
    <col min="6404" max="6404" width="17.08984375" style="79" customWidth="1"/>
    <col min="6405" max="6405" width="5.6328125" style="79" customWidth="1"/>
    <col min="6406" max="6656" width="10.90625" style="79"/>
    <col min="6657" max="6657" width="22.453125" style="79" customWidth="1"/>
    <col min="6658" max="6658" width="4.6328125" style="79" customWidth="1"/>
    <col min="6659" max="6659" width="13.54296875" style="79" customWidth="1"/>
    <col min="6660" max="6660" width="17.08984375" style="79" customWidth="1"/>
    <col min="6661" max="6661" width="5.6328125" style="79" customWidth="1"/>
    <col min="6662" max="6912" width="10.90625" style="79"/>
    <col min="6913" max="6913" width="22.453125" style="79" customWidth="1"/>
    <col min="6914" max="6914" width="4.6328125" style="79" customWidth="1"/>
    <col min="6915" max="6915" width="13.54296875" style="79" customWidth="1"/>
    <col min="6916" max="6916" width="17.08984375" style="79" customWidth="1"/>
    <col min="6917" max="6917" width="5.6328125" style="79" customWidth="1"/>
    <col min="6918" max="7168" width="10.90625" style="79"/>
    <col min="7169" max="7169" width="22.453125" style="79" customWidth="1"/>
    <col min="7170" max="7170" width="4.6328125" style="79" customWidth="1"/>
    <col min="7171" max="7171" width="13.54296875" style="79" customWidth="1"/>
    <col min="7172" max="7172" width="17.08984375" style="79" customWidth="1"/>
    <col min="7173" max="7173" width="5.6328125" style="79" customWidth="1"/>
    <col min="7174" max="7424" width="10.90625" style="79"/>
    <col min="7425" max="7425" width="22.453125" style="79" customWidth="1"/>
    <col min="7426" max="7426" width="4.6328125" style="79" customWidth="1"/>
    <col min="7427" max="7427" width="13.54296875" style="79" customWidth="1"/>
    <col min="7428" max="7428" width="17.08984375" style="79" customWidth="1"/>
    <col min="7429" max="7429" width="5.6328125" style="79" customWidth="1"/>
    <col min="7430" max="7680" width="10.90625" style="79"/>
    <col min="7681" max="7681" width="22.453125" style="79" customWidth="1"/>
    <col min="7682" max="7682" width="4.6328125" style="79" customWidth="1"/>
    <col min="7683" max="7683" width="13.54296875" style="79" customWidth="1"/>
    <col min="7684" max="7684" width="17.08984375" style="79" customWidth="1"/>
    <col min="7685" max="7685" width="5.6328125" style="79" customWidth="1"/>
    <col min="7686" max="7936" width="10.90625" style="79"/>
    <col min="7937" max="7937" width="22.453125" style="79" customWidth="1"/>
    <col min="7938" max="7938" width="4.6328125" style="79" customWidth="1"/>
    <col min="7939" max="7939" width="13.54296875" style="79" customWidth="1"/>
    <col min="7940" max="7940" width="17.08984375" style="79" customWidth="1"/>
    <col min="7941" max="7941" width="5.6328125" style="79" customWidth="1"/>
    <col min="7942" max="8192" width="10.90625" style="79"/>
    <col min="8193" max="8193" width="22.453125" style="79" customWidth="1"/>
    <col min="8194" max="8194" width="4.6328125" style="79" customWidth="1"/>
    <col min="8195" max="8195" width="13.54296875" style="79" customWidth="1"/>
    <col min="8196" max="8196" width="17.08984375" style="79" customWidth="1"/>
    <col min="8197" max="8197" width="5.6328125" style="79" customWidth="1"/>
    <col min="8198" max="8448" width="10.90625" style="79"/>
    <col min="8449" max="8449" width="22.453125" style="79" customWidth="1"/>
    <col min="8450" max="8450" width="4.6328125" style="79" customWidth="1"/>
    <col min="8451" max="8451" width="13.54296875" style="79" customWidth="1"/>
    <col min="8452" max="8452" width="17.08984375" style="79" customWidth="1"/>
    <col min="8453" max="8453" width="5.6328125" style="79" customWidth="1"/>
    <col min="8454" max="8704" width="10.90625" style="79"/>
    <col min="8705" max="8705" width="22.453125" style="79" customWidth="1"/>
    <col min="8706" max="8706" width="4.6328125" style="79" customWidth="1"/>
    <col min="8707" max="8707" width="13.54296875" style="79" customWidth="1"/>
    <col min="8708" max="8708" width="17.08984375" style="79" customWidth="1"/>
    <col min="8709" max="8709" width="5.6328125" style="79" customWidth="1"/>
    <col min="8710" max="8960" width="10.90625" style="79"/>
    <col min="8961" max="8961" width="22.453125" style="79" customWidth="1"/>
    <col min="8962" max="8962" width="4.6328125" style="79" customWidth="1"/>
    <col min="8963" max="8963" width="13.54296875" style="79" customWidth="1"/>
    <col min="8964" max="8964" width="17.08984375" style="79" customWidth="1"/>
    <col min="8965" max="8965" width="5.6328125" style="79" customWidth="1"/>
    <col min="8966" max="9216" width="10.90625" style="79"/>
    <col min="9217" max="9217" width="22.453125" style="79" customWidth="1"/>
    <col min="9218" max="9218" width="4.6328125" style="79" customWidth="1"/>
    <col min="9219" max="9219" width="13.54296875" style="79" customWidth="1"/>
    <col min="9220" max="9220" width="17.08984375" style="79" customWidth="1"/>
    <col min="9221" max="9221" width="5.6328125" style="79" customWidth="1"/>
    <col min="9222" max="9472" width="10.90625" style="79"/>
    <col min="9473" max="9473" width="22.453125" style="79" customWidth="1"/>
    <col min="9474" max="9474" width="4.6328125" style="79" customWidth="1"/>
    <col min="9475" max="9475" width="13.54296875" style="79" customWidth="1"/>
    <col min="9476" max="9476" width="17.08984375" style="79" customWidth="1"/>
    <col min="9477" max="9477" width="5.6328125" style="79" customWidth="1"/>
    <col min="9478" max="9728" width="10.90625" style="79"/>
    <col min="9729" max="9729" width="22.453125" style="79" customWidth="1"/>
    <col min="9730" max="9730" width="4.6328125" style="79" customWidth="1"/>
    <col min="9731" max="9731" width="13.54296875" style="79" customWidth="1"/>
    <col min="9732" max="9732" width="17.08984375" style="79" customWidth="1"/>
    <col min="9733" max="9733" width="5.6328125" style="79" customWidth="1"/>
    <col min="9734" max="9984" width="10.90625" style="79"/>
    <col min="9985" max="9985" width="22.453125" style="79" customWidth="1"/>
    <col min="9986" max="9986" width="4.6328125" style="79" customWidth="1"/>
    <col min="9987" max="9987" width="13.54296875" style="79" customWidth="1"/>
    <col min="9988" max="9988" width="17.08984375" style="79" customWidth="1"/>
    <col min="9989" max="9989" width="5.6328125" style="79" customWidth="1"/>
    <col min="9990" max="10240" width="10.90625" style="79"/>
    <col min="10241" max="10241" width="22.453125" style="79" customWidth="1"/>
    <col min="10242" max="10242" width="4.6328125" style="79" customWidth="1"/>
    <col min="10243" max="10243" width="13.54296875" style="79" customWidth="1"/>
    <col min="10244" max="10244" width="17.08984375" style="79" customWidth="1"/>
    <col min="10245" max="10245" width="5.6328125" style="79" customWidth="1"/>
    <col min="10246" max="10496" width="10.90625" style="79"/>
    <col min="10497" max="10497" width="22.453125" style="79" customWidth="1"/>
    <col min="10498" max="10498" width="4.6328125" style="79" customWidth="1"/>
    <col min="10499" max="10499" width="13.54296875" style="79" customWidth="1"/>
    <col min="10500" max="10500" width="17.08984375" style="79" customWidth="1"/>
    <col min="10501" max="10501" width="5.6328125" style="79" customWidth="1"/>
    <col min="10502" max="10752" width="10.90625" style="79"/>
    <col min="10753" max="10753" width="22.453125" style="79" customWidth="1"/>
    <col min="10754" max="10754" width="4.6328125" style="79" customWidth="1"/>
    <col min="10755" max="10755" width="13.54296875" style="79" customWidth="1"/>
    <col min="10756" max="10756" width="17.08984375" style="79" customWidth="1"/>
    <col min="10757" max="10757" width="5.6328125" style="79" customWidth="1"/>
    <col min="10758" max="11008" width="10.90625" style="79"/>
    <col min="11009" max="11009" width="22.453125" style="79" customWidth="1"/>
    <col min="11010" max="11010" width="4.6328125" style="79" customWidth="1"/>
    <col min="11011" max="11011" width="13.54296875" style="79" customWidth="1"/>
    <col min="11012" max="11012" width="17.08984375" style="79" customWidth="1"/>
    <col min="11013" max="11013" width="5.6328125" style="79" customWidth="1"/>
    <col min="11014" max="11264" width="10.90625" style="79"/>
    <col min="11265" max="11265" width="22.453125" style="79" customWidth="1"/>
    <col min="11266" max="11266" width="4.6328125" style="79" customWidth="1"/>
    <col min="11267" max="11267" width="13.54296875" style="79" customWidth="1"/>
    <col min="11268" max="11268" width="17.08984375" style="79" customWidth="1"/>
    <col min="11269" max="11269" width="5.6328125" style="79" customWidth="1"/>
    <col min="11270" max="11520" width="10.90625" style="79"/>
    <col min="11521" max="11521" width="22.453125" style="79" customWidth="1"/>
    <col min="11522" max="11522" width="4.6328125" style="79" customWidth="1"/>
    <col min="11523" max="11523" width="13.54296875" style="79" customWidth="1"/>
    <col min="11524" max="11524" width="17.08984375" style="79" customWidth="1"/>
    <col min="11525" max="11525" width="5.6328125" style="79" customWidth="1"/>
    <col min="11526" max="11776" width="10.90625" style="79"/>
    <col min="11777" max="11777" width="22.453125" style="79" customWidth="1"/>
    <col min="11778" max="11778" width="4.6328125" style="79" customWidth="1"/>
    <col min="11779" max="11779" width="13.54296875" style="79" customWidth="1"/>
    <col min="11780" max="11780" width="17.08984375" style="79" customWidth="1"/>
    <col min="11781" max="11781" width="5.6328125" style="79" customWidth="1"/>
    <col min="11782" max="12032" width="10.90625" style="79"/>
    <col min="12033" max="12033" width="22.453125" style="79" customWidth="1"/>
    <col min="12034" max="12034" width="4.6328125" style="79" customWidth="1"/>
    <col min="12035" max="12035" width="13.54296875" style="79" customWidth="1"/>
    <col min="12036" max="12036" width="17.08984375" style="79" customWidth="1"/>
    <col min="12037" max="12037" width="5.6328125" style="79" customWidth="1"/>
    <col min="12038" max="12288" width="10.90625" style="79"/>
    <col min="12289" max="12289" width="22.453125" style="79" customWidth="1"/>
    <col min="12290" max="12290" width="4.6328125" style="79" customWidth="1"/>
    <col min="12291" max="12291" width="13.54296875" style="79" customWidth="1"/>
    <col min="12292" max="12292" width="17.08984375" style="79" customWidth="1"/>
    <col min="12293" max="12293" width="5.6328125" style="79" customWidth="1"/>
    <col min="12294" max="12544" width="10.90625" style="79"/>
    <col min="12545" max="12545" width="22.453125" style="79" customWidth="1"/>
    <col min="12546" max="12546" width="4.6328125" style="79" customWidth="1"/>
    <col min="12547" max="12547" width="13.54296875" style="79" customWidth="1"/>
    <col min="12548" max="12548" width="17.08984375" style="79" customWidth="1"/>
    <col min="12549" max="12549" width="5.6328125" style="79" customWidth="1"/>
    <col min="12550" max="12800" width="10.90625" style="79"/>
    <col min="12801" max="12801" width="22.453125" style="79" customWidth="1"/>
    <col min="12802" max="12802" width="4.6328125" style="79" customWidth="1"/>
    <col min="12803" max="12803" width="13.54296875" style="79" customWidth="1"/>
    <col min="12804" max="12804" width="17.08984375" style="79" customWidth="1"/>
    <col min="12805" max="12805" width="5.6328125" style="79" customWidth="1"/>
    <col min="12806" max="13056" width="10.90625" style="79"/>
    <col min="13057" max="13057" width="22.453125" style="79" customWidth="1"/>
    <col min="13058" max="13058" width="4.6328125" style="79" customWidth="1"/>
    <col min="13059" max="13059" width="13.54296875" style="79" customWidth="1"/>
    <col min="13060" max="13060" width="17.08984375" style="79" customWidth="1"/>
    <col min="13061" max="13061" width="5.6328125" style="79" customWidth="1"/>
    <col min="13062" max="13312" width="10.90625" style="79"/>
    <col min="13313" max="13313" width="22.453125" style="79" customWidth="1"/>
    <col min="13314" max="13314" width="4.6328125" style="79" customWidth="1"/>
    <col min="13315" max="13315" width="13.54296875" style="79" customWidth="1"/>
    <col min="13316" max="13316" width="17.08984375" style="79" customWidth="1"/>
    <col min="13317" max="13317" width="5.6328125" style="79" customWidth="1"/>
    <col min="13318" max="13568" width="10.90625" style="79"/>
    <col min="13569" max="13569" width="22.453125" style="79" customWidth="1"/>
    <col min="13570" max="13570" width="4.6328125" style="79" customWidth="1"/>
    <col min="13571" max="13571" width="13.54296875" style="79" customWidth="1"/>
    <col min="13572" max="13572" width="17.08984375" style="79" customWidth="1"/>
    <col min="13573" max="13573" width="5.6328125" style="79" customWidth="1"/>
    <col min="13574" max="13824" width="10.90625" style="79"/>
    <col min="13825" max="13825" width="22.453125" style="79" customWidth="1"/>
    <col min="13826" max="13826" width="4.6328125" style="79" customWidth="1"/>
    <col min="13827" max="13827" width="13.54296875" style="79" customWidth="1"/>
    <col min="13828" max="13828" width="17.08984375" style="79" customWidth="1"/>
    <col min="13829" max="13829" width="5.6328125" style="79" customWidth="1"/>
    <col min="13830" max="14080" width="10.90625" style="79"/>
    <col min="14081" max="14081" width="22.453125" style="79" customWidth="1"/>
    <col min="14082" max="14082" width="4.6328125" style="79" customWidth="1"/>
    <col min="14083" max="14083" width="13.54296875" style="79" customWidth="1"/>
    <col min="14084" max="14084" width="17.08984375" style="79" customWidth="1"/>
    <col min="14085" max="14085" width="5.6328125" style="79" customWidth="1"/>
    <col min="14086" max="14336" width="10.90625" style="79"/>
    <col min="14337" max="14337" width="22.453125" style="79" customWidth="1"/>
    <col min="14338" max="14338" width="4.6328125" style="79" customWidth="1"/>
    <col min="14339" max="14339" width="13.54296875" style="79" customWidth="1"/>
    <col min="14340" max="14340" width="17.08984375" style="79" customWidth="1"/>
    <col min="14341" max="14341" width="5.6328125" style="79" customWidth="1"/>
    <col min="14342" max="14592" width="10.90625" style="79"/>
    <col min="14593" max="14593" width="22.453125" style="79" customWidth="1"/>
    <col min="14594" max="14594" width="4.6328125" style="79" customWidth="1"/>
    <col min="14595" max="14595" width="13.54296875" style="79" customWidth="1"/>
    <col min="14596" max="14596" width="17.08984375" style="79" customWidth="1"/>
    <col min="14597" max="14597" width="5.6328125" style="79" customWidth="1"/>
    <col min="14598" max="14848" width="10.90625" style="79"/>
    <col min="14849" max="14849" width="22.453125" style="79" customWidth="1"/>
    <col min="14850" max="14850" width="4.6328125" style="79" customWidth="1"/>
    <col min="14851" max="14851" width="13.54296875" style="79" customWidth="1"/>
    <col min="14852" max="14852" width="17.08984375" style="79" customWidth="1"/>
    <col min="14853" max="14853" width="5.6328125" style="79" customWidth="1"/>
    <col min="14854" max="15104" width="10.90625" style="79"/>
    <col min="15105" max="15105" width="22.453125" style="79" customWidth="1"/>
    <col min="15106" max="15106" width="4.6328125" style="79" customWidth="1"/>
    <col min="15107" max="15107" width="13.54296875" style="79" customWidth="1"/>
    <col min="15108" max="15108" width="17.08984375" style="79" customWidth="1"/>
    <col min="15109" max="15109" width="5.6328125" style="79" customWidth="1"/>
    <col min="15110" max="15360" width="10.90625" style="79"/>
    <col min="15361" max="15361" width="22.453125" style="79" customWidth="1"/>
    <col min="15362" max="15362" width="4.6328125" style="79" customWidth="1"/>
    <col min="15363" max="15363" width="13.54296875" style="79" customWidth="1"/>
    <col min="15364" max="15364" width="17.08984375" style="79" customWidth="1"/>
    <col min="15365" max="15365" width="5.6328125" style="79" customWidth="1"/>
    <col min="15366" max="15616" width="10.90625" style="79"/>
    <col min="15617" max="15617" width="22.453125" style="79" customWidth="1"/>
    <col min="15618" max="15618" width="4.6328125" style="79" customWidth="1"/>
    <col min="15619" max="15619" width="13.54296875" style="79" customWidth="1"/>
    <col min="15620" max="15620" width="17.08984375" style="79" customWidth="1"/>
    <col min="15621" max="15621" width="5.6328125" style="79" customWidth="1"/>
    <col min="15622" max="15872" width="10.90625" style="79"/>
    <col min="15873" max="15873" width="22.453125" style="79" customWidth="1"/>
    <col min="15874" max="15874" width="4.6328125" style="79" customWidth="1"/>
    <col min="15875" max="15875" width="13.54296875" style="79" customWidth="1"/>
    <col min="15876" max="15876" width="17.08984375" style="79" customWidth="1"/>
    <col min="15877" max="15877" width="5.6328125" style="79" customWidth="1"/>
    <col min="15878" max="16128" width="10.90625" style="79"/>
    <col min="16129" max="16129" width="22.453125" style="79" customWidth="1"/>
    <col min="16130" max="16130" width="4.6328125" style="79" customWidth="1"/>
    <col min="16131" max="16131" width="13.54296875" style="79" customWidth="1"/>
    <col min="16132" max="16132" width="17.08984375" style="79" customWidth="1"/>
    <col min="16133" max="16133" width="5.6328125" style="79" customWidth="1"/>
    <col min="16134" max="16384" width="10.90625" style="79"/>
  </cols>
  <sheetData>
    <row r="1" spans="1:5" ht="18" customHeight="1" x14ac:dyDescent="0.35">
      <c r="A1" s="33" t="s">
        <v>140</v>
      </c>
      <c r="B1" s="33"/>
    </row>
    <row r="2" spans="1:5" ht="18" customHeight="1" x14ac:dyDescent="0.35">
      <c r="A2" s="33" t="s">
        <v>141</v>
      </c>
      <c r="B2" s="33"/>
    </row>
    <row r="3" spans="1:5" ht="12" customHeight="1" x14ac:dyDescent="0.35">
      <c r="A3" s="33"/>
      <c r="B3" s="33"/>
    </row>
    <row r="4" spans="1:5" ht="18" customHeight="1" x14ac:dyDescent="0.35">
      <c r="A4" s="33" t="s">
        <v>142</v>
      </c>
      <c r="B4" s="33"/>
    </row>
    <row r="5" spans="1:5" ht="18" customHeight="1" x14ac:dyDescent="0.35">
      <c r="A5" s="33" t="s">
        <v>143</v>
      </c>
      <c r="B5" s="33"/>
    </row>
    <row r="6" spans="1:5" ht="15.75" customHeight="1" thickBot="1" x14ac:dyDescent="0.4">
      <c r="A6" s="33"/>
      <c r="B6" s="33"/>
    </row>
    <row r="7" spans="1:5" ht="15" customHeight="1" x14ac:dyDescent="0.35">
      <c r="A7" s="34"/>
      <c r="B7" s="34"/>
      <c r="C7" s="34"/>
      <c r="D7" s="34"/>
      <c r="E7" s="34"/>
    </row>
    <row r="8" spans="1:5" ht="15" customHeight="1" x14ac:dyDescent="0.35">
      <c r="A8" s="33"/>
      <c r="B8" s="33"/>
    </row>
    <row r="9" spans="1:5" ht="18" customHeight="1" x14ac:dyDescent="0.35">
      <c r="A9" s="33" t="s">
        <v>144</v>
      </c>
      <c r="B9" s="33"/>
      <c r="C9" s="96" t="s">
        <v>145</v>
      </c>
      <c r="D9" s="96"/>
      <c r="E9" s="55"/>
    </row>
    <row r="10" spans="1:5" ht="18" customHeight="1" x14ac:dyDescent="0.35">
      <c r="A10" s="43"/>
      <c r="B10" s="33"/>
      <c r="C10" s="57" t="s">
        <v>39</v>
      </c>
      <c r="D10" s="81" t="s">
        <v>40</v>
      </c>
      <c r="E10" s="33"/>
    </row>
    <row r="11" spans="1:5" ht="15" customHeight="1" thickBot="1" x14ac:dyDescent="0.4">
      <c r="A11" s="41"/>
      <c r="B11" s="41"/>
      <c r="C11" s="41"/>
      <c r="D11" s="41"/>
      <c r="E11" s="41"/>
    </row>
    <row r="12" spans="1:5" ht="15" customHeight="1" x14ac:dyDescent="0.35">
      <c r="A12" s="33"/>
      <c r="B12" s="33"/>
    </row>
    <row r="13" spans="1:5" x14ac:dyDescent="0.35">
      <c r="A13" s="43" t="s">
        <v>35</v>
      </c>
      <c r="B13" s="43"/>
      <c r="C13" s="97">
        <f>SUM(C15:C37)</f>
        <v>6465</v>
      </c>
      <c r="D13" s="45">
        <f>SUM(D15:D37)</f>
        <v>100</v>
      </c>
      <c r="E13" s="33"/>
    </row>
    <row r="14" spans="1:5" x14ac:dyDescent="0.35">
      <c r="A14" s="33"/>
      <c r="B14" s="33"/>
      <c r="C14" s="33"/>
      <c r="D14" s="33"/>
      <c r="E14" s="33"/>
    </row>
    <row r="15" spans="1:5" hidden="1" x14ac:dyDescent="0.35">
      <c r="A15" s="33" t="s">
        <v>146</v>
      </c>
      <c r="B15" s="33"/>
      <c r="C15" s="33"/>
      <c r="D15" s="44">
        <f t="shared" ref="D15:D37" si="0">IF(A15&lt;&gt;"",C15/$C$13*100,"")</f>
        <v>0</v>
      </c>
      <c r="E15" s="33"/>
    </row>
    <row r="16" spans="1:5" hidden="1" x14ac:dyDescent="0.35">
      <c r="A16" s="43"/>
      <c r="B16" s="33"/>
      <c r="C16" s="33"/>
      <c r="D16" s="44" t="str">
        <f t="shared" si="0"/>
        <v/>
      </c>
      <c r="E16" s="33"/>
    </row>
    <row r="17" spans="1:5" x14ac:dyDescent="0.35">
      <c r="A17" s="33" t="s">
        <v>147</v>
      </c>
      <c r="B17" s="40"/>
      <c r="C17" s="57">
        <v>285</v>
      </c>
      <c r="D17" s="44">
        <f t="shared" si="0"/>
        <v>4.4083526682134568</v>
      </c>
      <c r="E17" s="33"/>
    </row>
    <row r="18" spans="1:5" x14ac:dyDescent="0.35">
      <c r="A18" s="33"/>
      <c r="B18" s="40"/>
      <c r="C18" s="57"/>
      <c r="D18" s="44" t="str">
        <f t="shared" si="0"/>
        <v/>
      </c>
      <c r="E18" s="33"/>
    </row>
    <row r="19" spans="1:5" x14ac:dyDescent="0.35">
      <c r="A19" s="33" t="s">
        <v>148</v>
      </c>
      <c r="B19" s="40"/>
      <c r="C19" s="57">
        <v>280</v>
      </c>
      <c r="D19" s="44">
        <f t="shared" si="0"/>
        <v>4.3310131477184841</v>
      </c>
      <c r="E19" s="33"/>
    </row>
    <row r="20" spans="1:5" x14ac:dyDescent="0.35">
      <c r="A20" s="33"/>
      <c r="B20" s="40"/>
      <c r="C20" s="57"/>
      <c r="D20" s="44" t="str">
        <f t="shared" si="0"/>
        <v/>
      </c>
      <c r="E20" s="33"/>
    </row>
    <row r="21" spans="1:5" x14ac:dyDescent="0.35">
      <c r="A21" s="33" t="s">
        <v>149</v>
      </c>
      <c r="B21" s="40"/>
      <c r="C21" s="57">
        <v>340</v>
      </c>
      <c r="D21" s="44">
        <f t="shared" si="0"/>
        <v>5.2590873936581595</v>
      </c>
      <c r="E21" s="33"/>
    </row>
    <row r="22" spans="1:5" x14ac:dyDescent="0.35">
      <c r="A22" s="33"/>
      <c r="B22" s="40"/>
      <c r="C22" s="57"/>
      <c r="D22" s="44" t="str">
        <f t="shared" si="0"/>
        <v/>
      </c>
      <c r="E22" s="33"/>
    </row>
    <row r="23" spans="1:5" x14ac:dyDescent="0.35">
      <c r="A23" s="33" t="s">
        <v>150</v>
      </c>
      <c r="B23" s="40"/>
      <c r="C23" s="57">
        <v>370</v>
      </c>
      <c r="D23" s="44">
        <f t="shared" si="0"/>
        <v>5.7231245166279967</v>
      </c>
      <c r="E23" s="33"/>
    </row>
    <row r="24" spans="1:5" x14ac:dyDescent="0.35">
      <c r="A24" s="33"/>
      <c r="B24" s="40"/>
      <c r="C24" s="57"/>
      <c r="D24" s="44" t="str">
        <f t="shared" si="0"/>
        <v/>
      </c>
      <c r="E24" s="33"/>
    </row>
    <row r="25" spans="1:5" x14ac:dyDescent="0.35">
      <c r="A25" s="33" t="s">
        <v>151</v>
      </c>
      <c r="B25" s="40"/>
      <c r="C25" s="57">
        <v>430</v>
      </c>
      <c r="D25" s="44">
        <f t="shared" si="0"/>
        <v>6.651198762567673</v>
      </c>
      <c r="E25" s="33"/>
    </row>
    <row r="26" spans="1:5" x14ac:dyDescent="0.35">
      <c r="A26" s="33"/>
      <c r="B26" s="40"/>
      <c r="C26" s="57"/>
      <c r="D26" s="44" t="str">
        <f t="shared" si="0"/>
        <v/>
      </c>
      <c r="E26" s="33"/>
    </row>
    <row r="27" spans="1:5" x14ac:dyDescent="0.35">
      <c r="A27" s="33" t="s">
        <v>152</v>
      </c>
      <c r="B27" s="40"/>
      <c r="C27" s="57">
        <v>680</v>
      </c>
      <c r="D27" s="44">
        <f t="shared" si="0"/>
        <v>10.518174787316319</v>
      </c>
      <c r="E27" s="33"/>
    </row>
    <row r="28" spans="1:5" x14ac:dyDescent="0.35">
      <c r="A28" s="33"/>
      <c r="B28" s="40"/>
      <c r="C28" s="57"/>
      <c r="D28" s="44" t="str">
        <f t="shared" si="0"/>
        <v/>
      </c>
      <c r="E28" s="33"/>
    </row>
    <row r="29" spans="1:5" x14ac:dyDescent="0.35">
      <c r="A29" s="33" t="s">
        <v>153</v>
      </c>
      <c r="B29" s="40"/>
      <c r="C29" s="57">
        <v>660</v>
      </c>
      <c r="D29" s="44">
        <f t="shared" si="0"/>
        <v>10.208816705336426</v>
      </c>
      <c r="E29" s="33"/>
    </row>
    <row r="30" spans="1:5" x14ac:dyDescent="0.35">
      <c r="A30" s="33"/>
      <c r="B30" s="40"/>
      <c r="C30" s="57"/>
      <c r="D30" s="44" t="str">
        <f t="shared" si="0"/>
        <v/>
      </c>
      <c r="E30" s="33"/>
    </row>
    <row r="31" spans="1:5" x14ac:dyDescent="0.35">
      <c r="A31" s="33" t="s">
        <v>154</v>
      </c>
      <c r="B31" s="40"/>
      <c r="C31" s="57">
        <v>800</v>
      </c>
      <c r="D31" s="44">
        <f t="shared" si="0"/>
        <v>12.37432327919567</v>
      </c>
      <c r="E31" s="33"/>
    </row>
    <row r="32" spans="1:5" x14ac:dyDescent="0.35">
      <c r="A32" s="33"/>
      <c r="B32" s="40"/>
      <c r="C32" s="57"/>
      <c r="D32" s="44" t="str">
        <f t="shared" si="0"/>
        <v/>
      </c>
      <c r="E32" s="33"/>
    </row>
    <row r="33" spans="1:5" x14ac:dyDescent="0.35">
      <c r="A33" s="33" t="s">
        <v>155</v>
      </c>
      <c r="B33" s="40"/>
      <c r="C33" s="57">
        <v>1370</v>
      </c>
      <c r="D33" s="44">
        <f t="shared" si="0"/>
        <v>21.191028615622585</v>
      </c>
      <c r="E33" s="33"/>
    </row>
    <row r="34" spans="1:5" x14ac:dyDescent="0.35">
      <c r="A34" s="33"/>
      <c r="B34" s="40"/>
      <c r="C34" s="57"/>
      <c r="D34" s="44" t="str">
        <f t="shared" si="0"/>
        <v/>
      </c>
      <c r="E34" s="33"/>
    </row>
    <row r="35" spans="1:5" x14ac:dyDescent="0.35">
      <c r="A35" s="33" t="s">
        <v>156</v>
      </c>
      <c r="B35" s="40"/>
      <c r="C35" s="57">
        <v>750</v>
      </c>
      <c r="D35" s="44">
        <f t="shared" si="0"/>
        <v>11.600928074245939</v>
      </c>
      <c r="E35" s="33"/>
    </row>
    <row r="36" spans="1:5" x14ac:dyDescent="0.35">
      <c r="A36" s="33"/>
      <c r="B36" s="40"/>
      <c r="C36" s="57"/>
      <c r="D36" s="44" t="str">
        <f t="shared" si="0"/>
        <v/>
      </c>
      <c r="E36" s="33"/>
    </row>
    <row r="37" spans="1:5" x14ac:dyDescent="0.35">
      <c r="A37" s="33" t="s">
        <v>157</v>
      </c>
      <c r="B37" s="40"/>
      <c r="C37" s="57">
        <v>500</v>
      </c>
      <c r="D37" s="44">
        <f t="shared" si="0"/>
        <v>7.7339520494972929</v>
      </c>
      <c r="E37" s="33"/>
    </row>
    <row r="38" spans="1:5" ht="13.5" customHeight="1" thickBot="1" x14ac:dyDescent="0.4">
      <c r="A38" s="41"/>
      <c r="B38" s="41"/>
      <c r="C38" s="41"/>
      <c r="D38" s="41"/>
      <c r="E38" s="41"/>
    </row>
    <row r="39" spans="1:5" ht="13.5" customHeight="1" x14ac:dyDescent="0.35">
      <c r="A39" s="33"/>
      <c r="B39" s="33"/>
      <c r="C39" s="33"/>
      <c r="D39" s="33"/>
      <c r="E39" s="33"/>
    </row>
    <row r="40" spans="1:5" ht="17.25" customHeight="1" x14ac:dyDescent="0.35">
      <c r="A40" s="33" t="s">
        <v>158</v>
      </c>
    </row>
    <row r="41" spans="1:5" ht="16.5" customHeight="1" x14ac:dyDescent="0.35">
      <c r="A41" s="33" t="s">
        <v>101</v>
      </c>
    </row>
  </sheetData>
  <mergeCells count="1">
    <mergeCell ref="C9:D9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C51AF-EA8E-45AF-918E-A64ECC2F4E08}">
  <sheetPr codeName="Hoja95">
    <tabColor theme="4" tint="-0.249977111117893"/>
  </sheetPr>
  <dimension ref="A1:E30"/>
  <sheetViews>
    <sheetView workbookViewId="0"/>
  </sheetViews>
  <sheetFormatPr baseColWidth="10" defaultRowHeight="14" x14ac:dyDescent="0.3"/>
  <cols>
    <col min="1" max="1" width="26.453125" style="2" customWidth="1"/>
    <col min="2" max="2" width="6.90625" style="2" customWidth="1"/>
    <col min="3" max="4" width="14.453125" style="2" customWidth="1"/>
    <col min="5" max="5" width="3.6328125" style="2" customWidth="1"/>
    <col min="6" max="256" width="10.90625" style="2"/>
    <col min="257" max="257" width="26.453125" style="2" customWidth="1"/>
    <col min="258" max="258" width="6.90625" style="2" customWidth="1"/>
    <col min="259" max="260" width="14.453125" style="2" customWidth="1"/>
    <col min="261" max="261" width="3.6328125" style="2" customWidth="1"/>
    <col min="262" max="512" width="10.90625" style="2"/>
    <col min="513" max="513" width="26.453125" style="2" customWidth="1"/>
    <col min="514" max="514" width="6.90625" style="2" customWidth="1"/>
    <col min="515" max="516" width="14.453125" style="2" customWidth="1"/>
    <col min="517" max="517" width="3.6328125" style="2" customWidth="1"/>
    <col min="518" max="768" width="10.90625" style="2"/>
    <col min="769" max="769" width="26.453125" style="2" customWidth="1"/>
    <col min="770" max="770" width="6.90625" style="2" customWidth="1"/>
    <col min="771" max="772" width="14.453125" style="2" customWidth="1"/>
    <col min="773" max="773" width="3.6328125" style="2" customWidth="1"/>
    <col min="774" max="1024" width="10.90625" style="2"/>
    <col min="1025" max="1025" width="26.453125" style="2" customWidth="1"/>
    <col min="1026" max="1026" width="6.90625" style="2" customWidth="1"/>
    <col min="1027" max="1028" width="14.453125" style="2" customWidth="1"/>
    <col min="1029" max="1029" width="3.6328125" style="2" customWidth="1"/>
    <col min="1030" max="1280" width="10.90625" style="2"/>
    <col min="1281" max="1281" width="26.453125" style="2" customWidth="1"/>
    <col min="1282" max="1282" width="6.90625" style="2" customWidth="1"/>
    <col min="1283" max="1284" width="14.453125" style="2" customWidth="1"/>
    <col min="1285" max="1285" width="3.6328125" style="2" customWidth="1"/>
    <col min="1286" max="1536" width="10.90625" style="2"/>
    <col min="1537" max="1537" width="26.453125" style="2" customWidth="1"/>
    <col min="1538" max="1538" width="6.90625" style="2" customWidth="1"/>
    <col min="1539" max="1540" width="14.453125" style="2" customWidth="1"/>
    <col min="1541" max="1541" width="3.6328125" style="2" customWidth="1"/>
    <col min="1542" max="1792" width="10.90625" style="2"/>
    <col min="1793" max="1793" width="26.453125" style="2" customWidth="1"/>
    <col min="1794" max="1794" width="6.90625" style="2" customWidth="1"/>
    <col min="1795" max="1796" width="14.453125" style="2" customWidth="1"/>
    <col min="1797" max="1797" width="3.6328125" style="2" customWidth="1"/>
    <col min="1798" max="2048" width="10.90625" style="2"/>
    <col min="2049" max="2049" width="26.453125" style="2" customWidth="1"/>
    <col min="2050" max="2050" width="6.90625" style="2" customWidth="1"/>
    <col min="2051" max="2052" width="14.453125" style="2" customWidth="1"/>
    <col min="2053" max="2053" width="3.6328125" style="2" customWidth="1"/>
    <col min="2054" max="2304" width="10.90625" style="2"/>
    <col min="2305" max="2305" width="26.453125" style="2" customWidth="1"/>
    <col min="2306" max="2306" width="6.90625" style="2" customWidth="1"/>
    <col min="2307" max="2308" width="14.453125" style="2" customWidth="1"/>
    <col min="2309" max="2309" width="3.6328125" style="2" customWidth="1"/>
    <col min="2310" max="2560" width="10.90625" style="2"/>
    <col min="2561" max="2561" width="26.453125" style="2" customWidth="1"/>
    <col min="2562" max="2562" width="6.90625" style="2" customWidth="1"/>
    <col min="2563" max="2564" width="14.453125" style="2" customWidth="1"/>
    <col min="2565" max="2565" width="3.6328125" style="2" customWidth="1"/>
    <col min="2566" max="2816" width="10.90625" style="2"/>
    <col min="2817" max="2817" width="26.453125" style="2" customWidth="1"/>
    <col min="2818" max="2818" width="6.90625" style="2" customWidth="1"/>
    <col min="2819" max="2820" width="14.453125" style="2" customWidth="1"/>
    <col min="2821" max="2821" width="3.6328125" style="2" customWidth="1"/>
    <col min="2822" max="3072" width="10.90625" style="2"/>
    <col min="3073" max="3073" width="26.453125" style="2" customWidth="1"/>
    <col min="3074" max="3074" width="6.90625" style="2" customWidth="1"/>
    <col min="3075" max="3076" width="14.453125" style="2" customWidth="1"/>
    <col min="3077" max="3077" width="3.6328125" style="2" customWidth="1"/>
    <col min="3078" max="3328" width="10.90625" style="2"/>
    <col min="3329" max="3329" width="26.453125" style="2" customWidth="1"/>
    <col min="3330" max="3330" width="6.90625" style="2" customWidth="1"/>
    <col min="3331" max="3332" width="14.453125" style="2" customWidth="1"/>
    <col min="3333" max="3333" width="3.6328125" style="2" customWidth="1"/>
    <col min="3334" max="3584" width="10.90625" style="2"/>
    <col min="3585" max="3585" width="26.453125" style="2" customWidth="1"/>
    <col min="3586" max="3586" width="6.90625" style="2" customWidth="1"/>
    <col min="3587" max="3588" width="14.453125" style="2" customWidth="1"/>
    <col min="3589" max="3589" width="3.6328125" style="2" customWidth="1"/>
    <col min="3590" max="3840" width="10.90625" style="2"/>
    <col min="3841" max="3841" width="26.453125" style="2" customWidth="1"/>
    <col min="3842" max="3842" width="6.90625" style="2" customWidth="1"/>
    <col min="3843" max="3844" width="14.453125" style="2" customWidth="1"/>
    <col min="3845" max="3845" width="3.6328125" style="2" customWidth="1"/>
    <col min="3846" max="4096" width="10.90625" style="2"/>
    <col min="4097" max="4097" width="26.453125" style="2" customWidth="1"/>
    <col min="4098" max="4098" width="6.90625" style="2" customWidth="1"/>
    <col min="4099" max="4100" width="14.453125" style="2" customWidth="1"/>
    <col min="4101" max="4101" width="3.6328125" style="2" customWidth="1"/>
    <col min="4102" max="4352" width="10.90625" style="2"/>
    <col min="4353" max="4353" width="26.453125" style="2" customWidth="1"/>
    <col min="4354" max="4354" width="6.90625" style="2" customWidth="1"/>
    <col min="4355" max="4356" width="14.453125" style="2" customWidth="1"/>
    <col min="4357" max="4357" width="3.6328125" style="2" customWidth="1"/>
    <col min="4358" max="4608" width="10.90625" style="2"/>
    <col min="4609" max="4609" width="26.453125" style="2" customWidth="1"/>
    <col min="4610" max="4610" width="6.90625" style="2" customWidth="1"/>
    <col min="4611" max="4612" width="14.453125" style="2" customWidth="1"/>
    <col min="4613" max="4613" width="3.6328125" style="2" customWidth="1"/>
    <col min="4614" max="4864" width="10.90625" style="2"/>
    <col min="4865" max="4865" width="26.453125" style="2" customWidth="1"/>
    <col min="4866" max="4866" width="6.90625" style="2" customWidth="1"/>
    <col min="4867" max="4868" width="14.453125" style="2" customWidth="1"/>
    <col min="4869" max="4869" width="3.6328125" style="2" customWidth="1"/>
    <col min="4870" max="5120" width="10.90625" style="2"/>
    <col min="5121" max="5121" width="26.453125" style="2" customWidth="1"/>
    <col min="5122" max="5122" width="6.90625" style="2" customWidth="1"/>
    <col min="5123" max="5124" width="14.453125" style="2" customWidth="1"/>
    <col min="5125" max="5125" width="3.6328125" style="2" customWidth="1"/>
    <col min="5126" max="5376" width="10.90625" style="2"/>
    <col min="5377" max="5377" width="26.453125" style="2" customWidth="1"/>
    <col min="5378" max="5378" width="6.90625" style="2" customWidth="1"/>
    <col min="5379" max="5380" width="14.453125" style="2" customWidth="1"/>
    <col min="5381" max="5381" width="3.6328125" style="2" customWidth="1"/>
    <col min="5382" max="5632" width="10.90625" style="2"/>
    <col min="5633" max="5633" width="26.453125" style="2" customWidth="1"/>
    <col min="5634" max="5634" width="6.90625" style="2" customWidth="1"/>
    <col min="5635" max="5636" width="14.453125" style="2" customWidth="1"/>
    <col min="5637" max="5637" width="3.6328125" style="2" customWidth="1"/>
    <col min="5638" max="5888" width="10.90625" style="2"/>
    <col min="5889" max="5889" width="26.453125" style="2" customWidth="1"/>
    <col min="5890" max="5890" width="6.90625" style="2" customWidth="1"/>
    <col min="5891" max="5892" width="14.453125" style="2" customWidth="1"/>
    <col min="5893" max="5893" width="3.6328125" style="2" customWidth="1"/>
    <col min="5894" max="6144" width="10.90625" style="2"/>
    <col min="6145" max="6145" width="26.453125" style="2" customWidth="1"/>
    <col min="6146" max="6146" width="6.90625" style="2" customWidth="1"/>
    <col min="6147" max="6148" width="14.453125" style="2" customWidth="1"/>
    <col min="6149" max="6149" width="3.6328125" style="2" customWidth="1"/>
    <col min="6150" max="6400" width="10.90625" style="2"/>
    <col min="6401" max="6401" width="26.453125" style="2" customWidth="1"/>
    <col min="6402" max="6402" width="6.90625" style="2" customWidth="1"/>
    <col min="6403" max="6404" width="14.453125" style="2" customWidth="1"/>
    <col min="6405" max="6405" width="3.6328125" style="2" customWidth="1"/>
    <col min="6406" max="6656" width="10.90625" style="2"/>
    <col min="6657" max="6657" width="26.453125" style="2" customWidth="1"/>
    <col min="6658" max="6658" width="6.90625" style="2" customWidth="1"/>
    <col min="6659" max="6660" width="14.453125" style="2" customWidth="1"/>
    <col min="6661" max="6661" width="3.6328125" style="2" customWidth="1"/>
    <col min="6662" max="6912" width="10.90625" style="2"/>
    <col min="6913" max="6913" width="26.453125" style="2" customWidth="1"/>
    <col min="6914" max="6914" width="6.90625" style="2" customWidth="1"/>
    <col min="6915" max="6916" width="14.453125" style="2" customWidth="1"/>
    <col min="6917" max="6917" width="3.6328125" style="2" customWidth="1"/>
    <col min="6918" max="7168" width="10.90625" style="2"/>
    <col min="7169" max="7169" width="26.453125" style="2" customWidth="1"/>
    <col min="7170" max="7170" width="6.90625" style="2" customWidth="1"/>
    <col min="7171" max="7172" width="14.453125" style="2" customWidth="1"/>
    <col min="7173" max="7173" width="3.6328125" style="2" customWidth="1"/>
    <col min="7174" max="7424" width="10.90625" style="2"/>
    <col min="7425" max="7425" width="26.453125" style="2" customWidth="1"/>
    <col min="7426" max="7426" width="6.90625" style="2" customWidth="1"/>
    <col min="7427" max="7428" width="14.453125" style="2" customWidth="1"/>
    <col min="7429" max="7429" width="3.6328125" style="2" customWidth="1"/>
    <col min="7430" max="7680" width="10.90625" style="2"/>
    <col min="7681" max="7681" width="26.453125" style="2" customWidth="1"/>
    <col min="7682" max="7682" width="6.90625" style="2" customWidth="1"/>
    <col min="7683" max="7684" width="14.453125" style="2" customWidth="1"/>
    <col min="7685" max="7685" width="3.6328125" style="2" customWidth="1"/>
    <col min="7686" max="7936" width="10.90625" style="2"/>
    <col min="7937" max="7937" width="26.453125" style="2" customWidth="1"/>
    <col min="7938" max="7938" width="6.90625" style="2" customWidth="1"/>
    <col min="7939" max="7940" width="14.453125" style="2" customWidth="1"/>
    <col min="7941" max="7941" width="3.6328125" style="2" customWidth="1"/>
    <col min="7942" max="8192" width="10.90625" style="2"/>
    <col min="8193" max="8193" width="26.453125" style="2" customWidth="1"/>
    <col min="8194" max="8194" width="6.90625" style="2" customWidth="1"/>
    <col min="8195" max="8196" width="14.453125" style="2" customWidth="1"/>
    <col min="8197" max="8197" width="3.6328125" style="2" customWidth="1"/>
    <col min="8198" max="8448" width="10.90625" style="2"/>
    <col min="8449" max="8449" width="26.453125" style="2" customWidth="1"/>
    <col min="8450" max="8450" width="6.90625" style="2" customWidth="1"/>
    <col min="8451" max="8452" width="14.453125" style="2" customWidth="1"/>
    <col min="8453" max="8453" width="3.6328125" style="2" customWidth="1"/>
    <col min="8454" max="8704" width="10.90625" style="2"/>
    <col min="8705" max="8705" width="26.453125" style="2" customWidth="1"/>
    <col min="8706" max="8706" width="6.90625" style="2" customWidth="1"/>
    <col min="8707" max="8708" width="14.453125" style="2" customWidth="1"/>
    <col min="8709" max="8709" width="3.6328125" style="2" customWidth="1"/>
    <col min="8710" max="8960" width="10.90625" style="2"/>
    <col min="8961" max="8961" width="26.453125" style="2" customWidth="1"/>
    <col min="8962" max="8962" width="6.90625" style="2" customWidth="1"/>
    <col min="8963" max="8964" width="14.453125" style="2" customWidth="1"/>
    <col min="8965" max="8965" width="3.6328125" style="2" customWidth="1"/>
    <col min="8966" max="9216" width="10.90625" style="2"/>
    <col min="9217" max="9217" width="26.453125" style="2" customWidth="1"/>
    <col min="9218" max="9218" width="6.90625" style="2" customWidth="1"/>
    <col min="9219" max="9220" width="14.453125" style="2" customWidth="1"/>
    <col min="9221" max="9221" width="3.6328125" style="2" customWidth="1"/>
    <col min="9222" max="9472" width="10.90625" style="2"/>
    <col min="9473" max="9473" width="26.453125" style="2" customWidth="1"/>
    <col min="9474" max="9474" width="6.90625" style="2" customWidth="1"/>
    <col min="9475" max="9476" width="14.453125" style="2" customWidth="1"/>
    <col min="9477" max="9477" width="3.6328125" style="2" customWidth="1"/>
    <col min="9478" max="9728" width="10.90625" style="2"/>
    <col min="9729" max="9729" width="26.453125" style="2" customWidth="1"/>
    <col min="9730" max="9730" width="6.90625" style="2" customWidth="1"/>
    <col min="9731" max="9732" width="14.453125" style="2" customWidth="1"/>
    <col min="9733" max="9733" width="3.6328125" style="2" customWidth="1"/>
    <col min="9734" max="9984" width="10.90625" style="2"/>
    <col min="9985" max="9985" width="26.453125" style="2" customWidth="1"/>
    <col min="9986" max="9986" width="6.90625" style="2" customWidth="1"/>
    <col min="9987" max="9988" width="14.453125" style="2" customWidth="1"/>
    <col min="9989" max="9989" width="3.6328125" style="2" customWidth="1"/>
    <col min="9990" max="10240" width="10.90625" style="2"/>
    <col min="10241" max="10241" width="26.453125" style="2" customWidth="1"/>
    <col min="10242" max="10242" width="6.90625" style="2" customWidth="1"/>
    <col min="10243" max="10244" width="14.453125" style="2" customWidth="1"/>
    <col min="10245" max="10245" width="3.6328125" style="2" customWidth="1"/>
    <col min="10246" max="10496" width="10.90625" style="2"/>
    <col min="10497" max="10497" width="26.453125" style="2" customWidth="1"/>
    <col min="10498" max="10498" width="6.90625" style="2" customWidth="1"/>
    <col min="10499" max="10500" width="14.453125" style="2" customWidth="1"/>
    <col min="10501" max="10501" width="3.6328125" style="2" customWidth="1"/>
    <col min="10502" max="10752" width="10.90625" style="2"/>
    <col min="10753" max="10753" width="26.453125" style="2" customWidth="1"/>
    <col min="10754" max="10754" width="6.90625" style="2" customWidth="1"/>
    <col min="10755" max="10756" width="14.453125" style="2" customWidth="1"/>
    <col min="10757" max="10757" width="3.6328125" style="2" customWidth="1"/>
    <col min="10758" max="11008" width="10.90625" style="2"/>
    <col min="11009" max="11009" width="26.453125" style="2" customWidth="1"/>
    <col min="11010" max="11010" width="6.90625" style="2" customWidth="1"/>
    <col min="11011" max="11012" width="14.453125" style="2" customWidth="1"/>
    <col min="11013" max="11013" width="3.6328125" style="2" customWidth="1"/>
    <col min="11014" max="11264" width="10.90625" style="2"/>
    <col min="11265" max="11265" width="26.453125" style="2" customWidth="1"/>
    <col min="11266" max="11266" width="6.90625" style="2" customWidth="1"/>
    <col min="11267" max="11268" width="14.453125" style="2" customWidth="1"/>
    <col min="11269" max="11269" width="3.6328125" style="2" customWidth="1"/>
    <col min="11270" max="11520" width="10.90625" style="2"/>
    <col min="11521" max="11521" width="26.453125" style="2" customWidth="1"/>
    <col min="11522" max="11522" width="6.90625" style="2" customWidth="1"/>
    <col min="11523" max="11524" width="14.453125" style="2" customWidth="1"/>
    <col min="11525" max="11525" width="3.6328125" style="2" customWidth="1"/>
    <col min="11526" max="11776" width="10.90625" style="2"/>
    <col min="11777" max="11777" width="26.453125" style="2" customWidth="1"/>
    <col min="11778" max="11778" width="6.90625" style="2" customWidth="1"/>
    <col min="11779" max="11780" width="14.453125" style="2" customWidth="1"/>
    <col min="11781" max="11781" width="3.6328125" style="2" customWidth="1"/>
    <col min="11782" max="12032" width="10.90625" style="2"/>
    <col min="12033" max="12033" width="26.453125" style="2" customWidth="1"/>
    <col min="12034" max="12034" width="6.90625" style="2" customWidth="1"/>
    <col min="12035" max="12036" width="14.453125" style="2" customWidth="1"/>
    <col min="12037" max="12037" width="3.6328125" style="2" customWidth="1"/>
    <col min="12038" max="12288" width="10.90625" style="2"/>
    <col min="12289" max="12289" width="26.453125" style="2" customWidth="1"/>
    <col min="12290" max="12290" width="6.90625" style="2" customWidth="1"/>
    <col min="12291" max="12292" width="14.453125" style="2" customWidth="1"/>
    <col min="12293" max="12293" width="3.6328125" style="2" customWidth="1"/>
    <col min="12294" max="12544" width="10.90625" style="2"/>
    <col min="12545" max="12545" width="26.453125" style="2" customWidth="1"/>
    <col min="12546" max="12546" width="6.90625" style="2" customWidth="1"/>
    <col min="12547" max="12548" width="14.453125" style="2" customWidth="1"/>
    <col min="12549" max="12549" width="3.6328125" style="2" customWidth="1"/>
    <col min="12550" max="12800" width="10.90625" style="2"/>
    <col min="12801" max="12801" width="26.453125" style="2" customWidth="1"/>
    <col min="12802" max="12802" width="6.90625" style="2" customWidth="1"/>
    <col min="12803" max="12804" width="14.453125" style="2" customWidth="1"/>
    <col min="12805" max="12805" width="3.6328125" style="2" customWidth="1"/>
    <col min="12806" max="13056" width="10.90625" style="2"/>
    <col min="13057" max="13057" width="26.453125" style="2" customWidth="1"/>
    <col min="13058" max="13058" width="6.90625" style="2" customWidth="1"/>
    <col min="13059" max="13060" width="14.453125" style="2" customWidth="1"/>
    <col min="13061" max="13061" width="3.6328125" style="2" customWidth="1"/>
    <col min="13062" max="13312" width="10.90625" style="2"/>
    <col min="13313" max="13313" width="26.453125" style="2" customWidth="1"/>
    <col min="13314" max="13314" width="6.90625" style="2" customWidth="1"/>
    <col min="13315" max="13316" width="14.453125" style="2" customWidth="1"/>
    <col min="13317" max="13317" width="3.6328125" style="2" customWidth="1"/>
    <col min="13318" max="13568" width="10.90625" style="2"/>
    <col min="13569" max="13569" width="26.453125" style="2" customWidth="1"/>
    <col min="13570" max="13570" width="6.90625" style="2" customWidth="1"/>
    <col min="13571" max="13572" width="14.453125" style="2" customWidth="1"/>
    <col min="13573" max="13573" width="3.6328125" style="2" customWidth="1"/>
    <col min="13574" max="13824" width="10.90625" style="2"/>
    <col min="13825" max="13825" width="26.453125" style="2" customWidth="1"/>
    <col min="13826" max="13826" width="6.90625" style="2" customWidth="1"/>
    <col min="13827" max="13828" width="14.453125" style="2" customWidth="1"/>
    <col min="13829" max="13829" width="3.6328125" style="2" customWidth="1"/>
    <col min="13830" max="14080" width="10.90625" style="2"/>
    <col min="14081" max="14081" width="26.453125" style="2" customWidth="1"/>
    <col min="14082" max="14082" width="6.90625" style="2" customWidth="1"/>
    <col min="14083" max="14084" width="14.453125" style="2" customWidth="1"/>
    <col min="14085" max="14085" width="3.6328125" style="2" customWidth="1"/>
    <col min="14086" max="14336" width="10.90625" style="2"/>
    <col min="14337" max="14337" width="26.453125" style="2" customWidth="1"/>
    <col min="14338" max="14338" width="6.90625" style="2" customWidth="1"/>
    <col min="14339" max="14340" width="14.453125" style="2" customWidth="1"/>
    <col min="14341" max="14341" width="3.6328125" style="2" customWidth="1"/>
    <col min="14342" max="14592" width="10.90625" style="2"/>
    <col min="14593" max="14593" width="26.453125" style="2" customWidth="1"/>
    <col min="14594" max="14594" width="6.90625" style="2" customWidth="1"/>
    <col min="14595" max="14596" width="14.453125" style="2" customWidth="1"/>
    <col min="14597" max="14597" width="3.6328125" style="2" customWidth="1"/>
    <col min="14598" max="14848" width="10.90625" style="2"/>
    <col min="14849" max="14849" width="26.453125" style="2" customWidth="1"/>
    <col min="14850" max="14850" width="6.90625" style="2" customWidth="1"/>
    <col min="14851" max="14852" width="14.453125" style="2" customWidth="1"/>
    <col min="14853" max="14853" width="3.6328125" style="2" customWidth="1"/>
    <col min="14854" max="15104" width="10.90625" style="2"/>
    <col min="15105" max="15105" width="26.453125" style="2" customWidth="1"/>
    <col min="15106" max="15106" width="6.90625" style="2" customWidth="1"/>
    <col min="15107" max="15108" width="14.453125" style="2" customWidth="1"/>
    <col min="15109" max="15109" width="3.6328125" style="2" customWidth="1"/>
    <col min="15110" max="15360" width="10.90625" style="2"/>
    <col min="15361" max="15361" width="26.453125" style="2" customWidth="1"/>
    <col min="15362" max="15362" width="6.90625" style="2" customWidth="1"/>
    <col min="15363" max="15364" width="14.453125" style="2" customWidth="1"/>
    <col min="15365" max="15365" width="3.6328125" style="2" customWidth="1"/>
    <col min="15366" max="15616" width="10.90625" style="2"/>
    <col min="15617" max="15617" width="26.453125" style="2" customWidth="1"/>
    <col min="15618" max="15618" width="6.90625" style="2" customWidth="1"/>
    <col min="15619" max="15620" width="14.453125" style="2" customWidth="1"/>
    <col min="15621" max="15621" width="3.6328125" style="2" customWidth="1"/>
    <col min="15622" max="15872" width="10.90625" style="2"/>
    <col min="15873" max="15873" width="26.453125" style="2" customWidth="1"/>
    <col min="15874" max="15874" width="6.90625" style="2" customWidth="1"/>
    <col min="15875" max="15876" width="14.453125" style="2" customWidth="1"/>
    <col min="15877" max="15877" width="3.6328125" style="2" customWidth="1"/>
    <col min="15878" max="16128" width="10.90625" style="2"/>
    <col min="16129" max="16129" width="26.453125" style="2" customWidth="1"/>
    <col min="16130" max="16130" width="6.90625" style="2" customWidth="1"/>
    <col min="16131" max="16132" width="14.453125" style="2" customWidth="1"/>
    <col min="16133" max="16133" width="3.6328125" style="2" customWidth="1"/>
    <col min="16134" max="16384" width="10.90625" style="2"/>
  </cols>
  <sheetData>
    <row r="1" spans="1:5" ht="15.5" x14ac:dyDescent="0.35">
      <c r="A1" s="33" t="s">
        <v>30</v>
      </c>
      <c r="B1" s="33"/>
      <c r="C1" s="33"/>
      <c r="E1" s="98"/>
    </row>
    <row r="2" spans="1:5" ht="15.5" x14ac:dyDescent="0.35">
      <c r="A2" s="33" t="s">
        <v>31</v>
      </c>
      <c r="B2" s="33"/>
      <c r="C2" s="33"/>
      <c r="E2" s="98"/>
    </row>
    <row r="3" spans="1:5" ht="15.5" x14ac:dyDescent="0.35">
      <c r="A3" s="33"/>
      <c r="B3" s="33"/>
      <c r="C3" s="33"/>
      <c r="D3" s="48"/>
      <c r="E3" s="49"/>
    </row>
    <row r="4" spans="1:5" ht="15.5" x14ac:dyDescent="0.35">
      <c r="A4" s="33" t="s">
        <v>159</v>
      </c>
      <c r="B4" s="33"/>
      <c r="C4" s="33"/>
      <c r="D4" s="48"/>
      <c r="E4" s="48"/>
    </row>
    <row r="5" spans="1:5" ht="15.5" x14ac:dyDescent="0.35">
      <c r="A5" s="33" t="s">
        <v>160</v>
      </c>
      <c r="B5" s="33"/>
      <c r="C5" s="33"/>
      <c r="D5" s="48"/>
      <c r="E5" s="48"/>
    </row>
    <row r="6" spans="1:5" ht="15.5" x14ac:dyDescent="0.35">
      <c r="A6" s="33" t="s">
        <v>161</v>
      </c>
      <c r="B6" s="33"/>
      <c r="C6" s="33"/>
      <c r="D6" s="48"/>
      <c r="E6" s="48"/>
    </row>
    <row r="7" spans="1:5" ht="12.75" customHeight="1" x14ac:dyDescent="0.35">
      <c r="A7" s="33"/>
      <c r="B7" s="33"/>
      <c r="C7" s="33"/>
      <c r="D7" s="33"/>
      <c r="E7" s="33"/>
    </row>
    <row r="8" spans="1:5" ht="12.75" customHeight="1" x14ac:dyDescent="0.35">
      <c r="A8" s="51"/>
      <c r="B8" s="51"/>
      <c r="C8" s="51"/>
      <c r="D8" s="51"/>
      <c r="E8" s="51"/>
    </row>
    <row r="9" spans="1:5" ht="12.75" customHeight="1" x14ac:dyDescent="0.35">
      <c r="A9" s="38" t="s">
        <v>124</v>
      </c>
      <c r="B9" s="40"/>
      <c r="C9" s="52" t="s">
        <v>162</v>
      </c>
      <c r="D9" s="52"/>
    </row>
    <row r="10" spans="1:5" ht="12.75" customHeight="1" x14ac:dyDescent="0.35">
      <c r="A10" s="38"/>
      <c r="B10" s="40"/>
      <c r="C10" s="40" t="s">
        <v>94</v>
      </c>
      <c r="D10" s="40" t="s">
        <v>40</v>
      </c>
      <c r="E10" s="40"/>
    </row>
    <row r="11" spans="1:5" ht="12.75" customHeight="1" x14ac:dyDescent="0.35">
      <c r="A11" s="54"/>
      <c r="B11" s="55"/>
      <c r="C11" s="55"/>
      <c r="D11" s="55"/>
      <c r="E11" s="55"/>
    </row>
    <row r="12" spans="1:5" ht="13.25" customHeight="1" x14ac:dyDescent="0.35">
      <c r="A12" s="33"/>
      <c r="B12" s="33"/>
      <c r="C12" s="33"/>
      <c r="D12" s="33"/>
      <c r="E12" s="33"/>
    </row>
    <row r="13" spans="1:5" ht="20.399999999999999" customHeight="1" x14ac:dyDescent="0.35">
      <c r="A13" s="99" t="s">
        <v>35</v>
      </c>
      <c r="B13" s="43"/>
      <c r="C13" s="97">
        <f>SUM(C15:C25)</f>
        <v>189</v>
      </c>
      <c r="D13" s="100">
        <f>SUM(D15:D25)</f>
        <v>100</v>
      </c>
      <c r="E13" s="33"/>
    </row>
    <row r="14" spans="1:5" ht="20.399999999999999" customHeight="1" x14ac:dyDescent="0.35">
      <c r="A14" s="40"/>
      <c r="B14" s="33"/>
      <c r="C14" s="40"/>
      <c r="D14" s="81"/>
      <c r="E14" s="33"/>
    </row>
    <row r="15" spans="1:5" ht="20.399999999999999" customHeight="1" x14ac:dyDescent="0.35">
      <c r="A15" s="38" t="s">
        <v>92</v>
      </c>
      <c r="C15" s="40">
        <v>41</v>
      </c>
      <c r="D15" s="81">
        <f>IF(A15&lt;&gt;0,C15/$C$13*100,"")</f>
        <v>21.693121693121693</v>
      </c>
      <c r="E15" s="33"/>
    </row>
    <row r="16" spans="1:5" ht="20.399999999999999" customHeight="1" x14ac:dyDescent="0.35">
      <c r="A16" s="38"/>
      <c r="C16" s="40"/>
      <c r="D16" s="81" t="str">
        <f t="shared" ref="D16:D25" si="0">IF(A16&lt;&gt;0,C16/$C$13*100,"")</f>
        <v/>
      </c>
      <c r="E16" s="33"/>
    </row>
    <row r="17" spans="1:5" ht="20.399999999999999" customHeight="1" x14ac:dyDescent="0.35">
      <c r="A17" s="38" t="s">
        <v>131</v>
      </c>
      <c r="C17" s="40">
        <v>26</v>
      </c>
      <c r="D17" s="81">
        <f t="shared" si="0"/>
        <v>13.756613756613756</v>
      </c>
      <c r="E17" s="33"/>
    </row>
    <row r="18" spans="1:5" ht="20.399999999999999" customHeight="1" x14ac:dyDescent="0.35">
      <c r="A18" s="38"/>
      <c r="C18" s="40"/>
      <c r="D18" s="81" t="str">
        <f t="shared" si="0"/>
        <v/>
      </c>
      <c r="E18" s="33"/>
    </row>
    <row r="19" spans="1:5" ht="20.399999999999999" customHeight="1" x14ac:dyDescent="0.35">
      <c r="A19" s="38" t="s">
        <v>132</v>
      </c>
      <c r="C19" s="40">
        <v>40</v>
      </c>
      <c r="D19" s="81">
        <f t="shared" si="0"/>
        <v>21.164021164021165</v>
      </c>
      <c r="E19" s="33"/>
    </row>
    <row r="20" spans="1:5" ht="20.399999999999999" customHeight="1" x14ac:dyDescent="0.35">
      <c r="A20" s="38"/>
      <c r="C20" s="40"/>
      <c r="D20" s="81" t="str">
        <f t="shared" si="0"/>
        <v/>
      </c>
      <c r="E20" s="33"/>
    </row>
    <row r="21" spans="1:5" ht="20.399999999999999" customHeight="1" x14ac:dyDescent="0.35">
      <c r="A21" s="38" t="s">
        <v>163</v>
      </c>
      <c r="C21" s="40">
        <v>28</v>
      </c>
      <c r="D21" s="81">
        <f t="shared" si="0"/>
        <v>14.814814814814813</v>
      </c>
      <c r="E21" s="33"/>
    </row>
    <row r="22" spans="1:5" ht="20.399999999999999" customHeight="1" x14ac:dyDescent="0.35">
      <c r="A22" s="38"/>
      <c r="C22" s="40"/>
      <c r="D22" s="81" t="str">
        <f t="shared" si="0"/>
        <v/>
      </c>
      <c r="E22" s="33"/>
    </row>
    <row r="23" spans="1:5" ht="20.399999999999999" customHeight="1" x14ac:dyDescent="0.35">
      <c r="A23" s="38" t="s">
        <v>128</v>
      </c>
      <c r="C23" s="40">
        <v>51</v>
      </c>
      <c r="D23" s="81">
        <f t="shared" si="0"/>
        <v>26.984126984126984</v>
      </c>
      <c r="E23" s="33"/>
    </row>
    <row r="24" spans="1:5" ht="20.399999999999999" customHeight="1" x14ac:dyDescent="0.35">
      <c r="C24" s="40"/>
      <c r="D24" s="81" t="str">
        <f t="shared" si="0"/>
        <v/>
      </c>
      <c r="E24" s="33"/>
    </row>
    <row r="25" spans="1:5" ht="20.399999999999999" customHeight="1" x14ac:dyDescent="0.35">
      <c r="A25" s="38" t="s">
        <v>164</v>
      </c>
      <c r="C25" s="40">
        <v>3</v>
      </c>
      <c r="D25" s="81">
        <f t="shared" si="0"/>
        <v>1.5873015873015872</v>
      </c>
      <c r="E25" s="33"/>
    </row>
    <row r="26" spans="1:5" x14ac:dyDescent="0.3">
      <c r="A26" s="101"/>
      <c r="B26" s="101"/>
      <c r="C26" s="101"/>
      <c r="D26" s="101"/>
      <c r="E26" s="101"/>
    </row>
    <row r="28" spans="1:5" s="33" customFormat="1" ht="15.5" x14ac:dyDescent="0.35">
      <c r="A28" s="33" t="s">
        <v>80</v>
      </c>
    </row>
    <row r="29" spans="1:5" s="33" customFormat="1" ht="15.5" x14ac:dyDescent="0.35">
      <c r="A29" s="33" t="s">
        <v>101</v>
      </c>
    </row>
    <row r="30" spans="1:5" s="33" customFormat="1" ht="15.5" x14ac:dyDescent="0.35"/>
  </sheetData>
  <mergeCells count="1">
    <mergeCell ref="C9:D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0F51D-1C9D-4E95-A06B-4F485CA1338B}">
  <sheetPr codeName="Hoja96">
    <tabColor theme="4" tint="-0.249977111117893"/>
  </sheetPr>
  <dimension ref="A1:AB32"/>
  <sheetViews>
    <sheetView workbookViewId="0">
      <selection activeCell="A2" sqref="A2"/>
    </sheetView>
  </sheetViews>
  <sheetFormatPr baseColWidth="10" defaultRowHeight="12.5" x14ac:dyDescent="0.25"/>
  <cols>
    <col min="1" max="1" width="17.453125" style="6" customWidth="1"/>
    <col min="2" max="2" width="5.6328125" style="6" hidden="1" customWidth="1"/>
    <col min="3" max="3" width="6.6328125" style="22" hidden="1" customWidth="1"/>
    <col min="4" max="4" width="2.36328125" style="22" hidden="1" customWidth="1"/>
    <col min="5" max="5" width="5.6328125" style="22" hidden="1" customWidth="1"/>
    <col min="6" max="6" width="6.6328125" style="22" hidden="1" customWidth="1"/>
    <col min="7" max="7" width="2.36328125" style="22" hidden="1" customWidth="1"/>
    <col min="8" max="8" width="5.6328125" style="22" hidden="1" customWidth="1"/>
    <col min="9" max="9" width="6.6328125" style="22" hidden="1" customWidth="1"/>
    <col min="10" max="10" width="2.36328125" style="22" customWidth="1"/>
    <col min="11" max="11" width="5.6328125" style="6" customWidth="1"/>
    <col min="12" max="12" width="6.6328125" style="22" customWidth="1"/>
    <col min="13" max="13" width="2.36328125" style="6" customWidth="1"/>
    <col min="14" max="14" width="5.6328125" style="6" customWidth="1"/>
    <col min="15" max="15" width="6.6328125" style="6" customWidth="1"/>
    <col min="16" max="16" width="2.36328125" style="6" customWidth="1"/>
    <col min="17" max="17" width="5.6328125" style="6" customWidth="1"/>
    <col min="18" max="18" width="6.6328125" style="6" customWidth="1"/>
    <col min="19" max="19" width="2.36328125" style="6" customWidth="1"/>
    <col min="20" max="20" width="5.6328125" style="6" customWidth="1"/>
    <col min="21" max="21" width="6.6328125" style="6" customWidth="1"/>
    <col min="22" max="22" width="2.36328125" style="6" customWidth="1"/>
    <col min="23" max="23" width="5.6328125" style="6" customWidth="1"/>
    <col min="24" max="24" width="6.6328125" style="6" customWidth="1"/>
    <col min="25" max="25" width="2.36328125" style="6" customWidth="1"/>
    <col min="26" max="26" width="5.6328125" style="6" customWidth="1"/>
    <col min="27" max="27" width="6.6328125" style="6" customWidth="1"/>
    <col min="28" max="28" width="2.36328125" style="6" customWidth="1"/>
    <col min="29" max="256" width="10.90625" style="6"/>
    <col min="257" max="257" width="17.453125" style="6" customWidth="1"/>
    <col min="258" max="265" width="0" style="6" hidden="1" customWidth="1"/>
    <col min="266" max="266" width="2.36328125" style="6" customWidth="1"/>
    <col min="267" max="267" width="5.6328125" style="6" customWidth="1"/>
    <col min="268" max="268" width="6.6328125" style="6" customWidth="1"/>
    <col min="269" max="269" width="2.36328125" style="6" customWidth="1"/>
    <col min="270" max="270" width="5.6328125" style="6" customWidth="1"/>
    <col min="271" max="271" width="6.6328125" style="6" customWidth="1"/>
    <col min="272" max="272" width="2.36328125" style="6" customWidth="1"/>
    <col min="273" max="273" width="5.6328125" style="6" customWidth="1"/>
    <col min="274" max="274" width="6.6328125" style="6" customWidth="1"/>
    <col min="275" max="275" width="2.36328125" style="6" customWidth="1"/>
    <col min="276" max="276" width="5.6328125" style="6" customWidth="1"/>
    <col min="277" max="277" width="6.6328125" style="6" customWidth="1"/>
    <col min="278" max="278" width="2.36328125" style="6" customWidth="1"/>
    <col min="279" max="279" width="5.6328125" style="6" customWidth="1"/>
    <col min="280" max="280" width="6.6328125" style="6" customWidth="1"/>
    <col min="281" max="281" width="2.36328125" style="6" customWidth="1"/>
    <col min="282" max="282" width="5.6328125" style="6" customWidth="1"/>
    <col min="283" max="283" width="6.6328125" style="6" customWidth="1"/>
    <col min="284" max="284" width="2.36328125" style="6" customWidth="1"/>
    <col min="285" max="512" width="10.90625" style="6"/>
    <col min="513" max="513" width="17.453125" style="6" customWidth="1"/>
    <col min="514" max="521" width="0" style="6" hidden="1" customWidth="1"/>
    <col min="522" max="522" width="2.36328125" style="6" customWidth="1"/>
    <col min="523" max="523" width="5.6328125" style="6" customWidth="1"/>
    <col min="524" max="524" width="6.6328125" style="6" customWidth="1"/>
    <col min="525" max="525" width="2.36328125" style="6" customWidth="1"/>
    <col min="526" max="526" width="5.6328125" style="6" customWidth="1"/>
    <col min="527" max="527" width="6.6328125" style="6" customWidth="1"/>
    <col min="528" max="528" width="2.36328125" style="6" customWidth="1"/>
    <col min="529" max="529" width="5.6328125" style="6" customWidth="1"/>
    <col min="530" max="530" width="6.6328125" style="6" customWidth="1"/>
    <col min="531" max="531" width="2.36328125" style="6" customWidth="1"/>
    <col min="532" max="532" width="5.6328125" style="6" customWidth="1"/>
    <col min="533" max="533" width="6.6328125" style="6" customWidth="1"/>
    <col min="534" max="534" width="2.36328125" style="6" customWidth="1"/>
    <col min="535" max="535" width="5.6328125" style="6" customWidth="1"/>
    <col min="536" max="536" width="6.6328125" style="6" customWidth="1"/>
    <col min="537" max="537" width="2.36328125" style="6" customWidth="1"/>
    <col min="538" max="538" width="5.6328125" style="6" customWidth="1"/>
    <col min="539" max="539" width="6.6328125" style="6" customWidth="1"/>
    <col min="540" max="540" width="2.36328125" style="6" customWidth="1"/>
    <col min="541" max="768" width="10.90625" style="6"/>
    <col min="769" max="769" width="17.453125" style="6" customWidth="1"/>
    <col min="770" max="777" width="0" style="6" hidden="1" customWidth="1"/>
    <col min="778" max="778" width="2.36328125" style="6" customWidth="1"/>
    <col min="779" max="779" width="5.6328125" style="6" customWidth="1"/>
    <col min="780" max="780" width="6.6328125" style="6" customWidth="1"/>
    <col min="781" max="781" width="2.36328125" style="6" customWidth="1"/>
    <col min="782" max="782" width="5.6328125" style="6" customWidth="1"/>
    <col min="783" max="783" width="6.6328125" style="6" customWidth="1"/>
    <col min="784" max="784" width="2.36328125" style="6" customWidth="1"/>
    <col min="785" max="785" width="5.6328125" style="6" customWidth="1"/>
    <col min="786" max="786" width="6.6328125" style="6" customWidth="1"/>
    <col min="787" max="787" width="2.36328125" style="6" customWidth="1"/>
    <col min="788" max="788" width="5.6328125" style="6" customWidth="1"/>
    <col min="789" max="789" width="6.6328125" style="6" customWidth="1"/>
    <col min="790" max="790" width="2.36328125" style="6" customWidth="1"/>
    <col min="791" max="791" width="5.6328125" style="6" customWidth="1"/>
    <col min="792" max="792" width="6.6328125" style="6" customWidth="1"/>
    <col min="793" max="793" width="2.36328125" style="6" customWidth="1"/>
    <col min="794" max="794" width="5.6328125" style="6" customWidth="1"/>
    <col min="795" max="795" width="6.6328125" style="6" customWidth="1"/>
    <col min="796" max="796" width="2.36328125" style="6" customWidth="1"/>
    <col min="797" max="1024" width="10.90625" style="6"/>
    <col min="1025" max="1025" width="17.453125" style="6" customWidth="1"/>
    <col min="1026" max="1033" width="0" style="6" hidden="1" customWidth="1"/>
    <col min="1034" max="1034" width="2.36328125" style="6" customWidth="1"/>
    <col min="1035" max="1035" width="5.6328125" style="6" customWidth="1"/>
    <col min="1036" max="1036" width="6.6328125" style="6" customWidth="1"/>
    <col min="1037" max="1037" width="2.36328125" style="6" customWidth="1"/>
    <col min="1038" max="1038" width="5.6328125" style="6" customWidth="1"/>
    <col min="1039" max="1039" width="6.6328125" style="6" customWidth="1"/>
    <col min="1040" max="1040" width="2.36328125" style="6" customWidth="1"/>
    <col min="1041" max="1041" width="5.6328125" style="6" customWidth="1"/>
    <col min="1042" max="1042" width="6.6328125" style="6" customWidth="1"/>
    <col min="1043" max="1043" width="2.36328125" style="6" customWidth="1"/>
    <col min="1044" max="1044" width="5.6328125" style="6" customWidth="1"/>
    <col min="1045" max="1045" width="6.6328125" style="6" customWidth="1"/>
    <col min="1046" max="1046" width="2.36328125" style="6" customWidth="1"/>
    <col min="1047" max="1047" width="5.6328125" style="6" customWidth="1"/>
    <col min="1048" max="1048" width="6.6328125" style="6" customWidth="1"/>
    <col min="1049" max="1049" width="2.36328125" style="6" customWidth="1"/>
    <col min="1050" max="1050" width="5.6328125" style="6" customWidth="1"/>
    <col min="1051" max="1051" width="6.6328125" style="6" customWidth="1"/>
    <col min="1052" max="1052" width="2.36328125" style="6" customWidth="1"/>
    <col min="1053" max="1280" width="10.90625" style="6"/>
    <col min="1281" max="1281" width="17.453125" style="6" customWidth="1"/>
    <col min="1282" max="1289" width="0" style="6" hidden="1" customWidth="1"/>
    <col min="1290" max="1290" width="2.36328125" style="6" customWidth="1"/>
    <col min="1291" max="1291" width="5.6328125" style="6" customWidth="1"/>
    <col min="1292" max="1292" width="6.6328125" style="6" customWidth="1"/>
    <col min="1293" max="1293" width="2.36328125" style="6" customWidth="1"/>
    <col min="1294" max="1294" width="5.6328125" style="6" customWidth="1"/>
    <col min="1295" max="1295" width="6.6328125" style="6" customWidth="1"/>
    <col min="1296" max="1296" width="2.36328125" style="6" customWidth="1"/>
    <col min="1297" max="1297" width="5.6328125" style="6" customWidth="1"/>
    <col min="1298" max="1298" width="6.6328125" style="6" customWidth="1"/>
    <col min="1299" max="1299" width="2.36328125" style="6" customWidth="1"/>
    <col min="1300" max="1300" width="5.6328125" style="6" customWidth="1"/>
    <col min="1301" max="1301" width="6.6328125" style="6" customWidth="1"/>
    <col min="1302" max="1302" width="2.36328125" style="6" customWidth="1"/>
    <col min="1303" max="1303" width="5.6328125" style="6" customWidth="1"/>
    <col min="1304" max="1304" width="6.6328125" style="6" customWidth="1"/>
    <col min="1305" max="1305" width="2.36328125" style="6" customWidth="1"/>
    <col min="1306" max="1306" width="5.6328125" style="6" customWidth="1"/>
    <col min="1307" max="1307" width="6.6328125" style="6" customWidth="1"/>
    <col min="1308" max="1308" width="2.36328125" style="6" customWidth="1"/>
    <col min="1309" max="1536" width="10.90625" style="6"/>
    <col min="1537" max="1537" width="17.453125" style="6" customWidth="1"/>
    <col min="1538" max="1545" width="0" style="6" hidden="1" customWidth="1"/>
    <col min="1546" max="1546" width="2.36328125" style="6" customWidth="1"/>
    <col min="1547" max="1547" width="5.6328125" style="6" customWidth="1"/>
    <col min="1548" max="1548" width="6.6328125" style="6" customWidth="1"/>
    <col min="1549" max="1549" width="2.36328125" style="6" customWidth="1"/>
    <col min="1550" max="1550" width="5.6328125" style="6" customWidth="1"/>
    <col min="1551" max="1551" width="6.6328125" style="6" customWidth="1"/>
    <col min="1552" max="1552" width="2.36328125" style="6" customWidth="1"/>
    <col min="1553" max="1553" width="5.6328125" style="6" customWidth="1"/>
    <col min="1554" max="1554" width="6.6328125" style="6" customWidth="1"/>
    <col min="1555" max="1555" width="2.36328125" style="6" customWidth="1"/>
    <col min="1556" max="1556" width="5.6328125" style="6" customWidth="1"/>
    <col min="1557" max="1557" width="6.6328125" style="6" customWidth="1"/>
    <col min="1558" max="1558" width="2.36328125" style="6" customWidth="1"/>
    <col min="1559" max="1559" width="5.6328125" style="6" customWidth="1"/>
    <col min="1560" max="1560" width="6.6328125" style="6" customWidth="1"/>
    <col min="1561" max="1561" width="2.36328125" style="6" customWidth="1"/>
    <col min="1562" max="1562" width="5.6328125" style="6" customWidth="1"/>
    <col min="1563" max="1563" width="6.6328125" style="6" customWidth="1"/>
    <col min="1564" max="1564" width="2.36328125" style="6" customWidth="1"/>
    <col min="1565" max="1792" width="10.90625" style="6"/>
    <col min="1793" max="1793" width="17.453125" style="6" customWidth="1"/>
    <col min="1794" max="1801" width="0" style="6" hidden="1" customWidth="1"/>
    <col min="1802" max="1802" width="2.36328125" style="6" customWidth="1"/>
    <col min="1803" max="1803" width="5.6328125" style="6" customWidth="1"/>
    <col min="1804" max="1804" width="6.6328125" style="6" customWidth="1"/>
    <col min="1805" max="1805" width="2.36328125" style="6" customWidth="1"/>
    <col min="1806" max="1806" width="5.6328125" style="6" customWidth="1"/>
    <col min="1807" max="1807" width="6.6328125" style="6" customWidth="1"/>
    <col min="1808" max="1808" width="2.36328125" style="6" customWidth="1"/>
    <col min="1809" max="1809" width="5.6328125" style="6" customWidth="1"/>
    <col min="1810" max="1810" width="6.6328125" style="6" customWidth="1"/>
    <col min="1811" max="1811" width="2.36328125" style="6" customWidth="1"/>
    <col min="1812" max="1812" width="5.6328125" style="6" customWidth="1"/>
    <col min="1813" max="1813" width="6.6328125" style="6" customWidth="1"/>
    <col min="1814" max="1814" width="2.36328125" style="6" customWidth="1"/>
    <col min="1815" max="1815" width="5.6328125" style="6" customWidth="1"/>
    <col min="1816" max="1816" width="6.6328125" style="6" customWidth="1"/>
    <col min="1817" max="1817" width="2.36328125" style="6" customWidth="1"/>
    <col min="1818" max="1818" width="5.6328125" style="6" customWidth="1"/>
    <col min="1819" max="1819" width="6.6328125" style="6" customWidth="1"/>
    <col min="1820" max="1820" width="2.36328125" style="6" customWidth="1"/>
    <col min="1821" max="2048" width="10.90625" style="6"/>
    <col min="2049" max="2049" width="17.453125" style="6" customWidth="1"/>
    <col min="2050" max="2057" width="0" style="6" hidden="1" customWidth="1"/>
    <col min="2058" max="2058" width="2.36328125" style="6" customWidth="1"/>
    <col min="2059" max="2059" width="5.6328125" style="6" customWidth="1"/>
    <col min="2060" max="2060" width="6.6328125" style="6" customWidth="1"/>
    <col min="2061" max="2061" width="2.36328125" style="6" customWidth="1"/>
    <col min="2062" max="2062" width="5.6328125" style="6" customWidth="1"/>
    <col min="2063" max="2063" width="6.6328125" style="6" customWidth="1"/>
    <col min="2064" max="2064" width="2.36328125" style="6" customWidth="1"/>
    <col min="2065" max="2065" width="5.6328125" style="6" customWidth="1"/>
    <col min="2066" max="2066" width="6.6328125" style="6" customWidth="1"/>
    <col min="2067" max="2067" width="2.36328125" style="6" customWidth="1"/>
    <col min="2068" max="2068" width="5.6328125" style="6" customWidth="1"/>
    <col min="2069" max="2069" width="6.6328125" style="6" customWidth="1"/>
    <col min="2070" max="2070" width="2.36328125" style="6" customWidth="1"/>
    <col min="2071" max="2071" width="5.6328125" style="6" customWidth="1"/>
    <col min="2072" max="2072" width="6.6328125" style="6" customWidth="1"/>
    <col min="2073" max="2073" width="2.36328125" style="6" customWidth="1"/>
    <col min="2074" max="2074" width="5.6328125" style="6" customWidth="1"/>
    <col min="2075" max="2075" width="6.6328125" style="6" customWidth="1"/>
    <col min="2076" max="2076" width="2.36328125" style="6" customWidth="1"/>
    <col min="2077" max="2304" width="10.90625" style="6"/>
    <col min="2305" max="2305" width="17.453125" style="6" customWidth="1"/>
    <col min="2306" max="2313" width="0" style="6" hidden="1" customWidth="1"/>
    <col min="2314" max="2314" width="2.36328125" style="6" customWidth="1"/>
    <col min="2315" max="2315" width="5.6328125" style="6" customWidth="1"/>
    <col min="2316" max="2316" width="6.6328125" style="6" customWidth="1"/>
    <col min="2317" max="2317" width="2.36328125" style="6" customWidth="1"/>
    <col min="2318" max="2318" width="5.6328125" style="6" customWidth="1"/>
    <col min="2319" max="2319" width="6.6328125" style="6" customWidth="1"/>
    <col min="2320" max="2320" width="2.36328125" style="6" customWidth="1"/>
    <col min="2321" max="2321" width="5.6328125" style="6" customWidth="1"/>
    <col min="2322" max="2322" width="6.6328125" style="6" customWidth="1"/>
    <col min="2323" max="2323" width="2.36328125" style="6" customWidth="1"/>
    <col min="2324" max="2324" width="5.6328125" style="6" customWidth="1"/>
    <col min="2325" max="2325" width="6.6328125" style="6" customWidth="1"/>
    <col min="2326" max="2326" width="2.36328125" style="6" customWidth="1"/>
    <col min="2327" max="2327" width="5.6328125" style="6" customWidth="1"/>
    <col min="2328" max="2328" width="6.6328125" style="6" customWidth="1"/>
    <col min="2329" max="2329" width="2.36328125" style="6" customWidth="1"/>
    <col min="2330" max="2330" width="5.6328125" style="6" customWidth="1"/>
    <col min="2331" max="2331" width="6.6328125" style="6" customWidth="1"/>
    <col min="2332" max="2332" width="2.36328125" style="6" customWidth="1"/>
    <col min="2333" max="2560" width="10.90625" style="6"/>
    <col min="2561" max="2561" width="17.453125" style="6" customWidth="1"/>
    <col min="2562" max="2569" width="0" style="6" hidden="1" customWidth="1"/>
    <col min="2570" max="2570" width="2.36328125" style="6" customWidth="1"/>
    <col min="2571" max="2571" width="5.6328125" style="6" customWidth="1"/>
    <col min="2572" max="2572" width="6.6328125" style="6" customWidth="1"/>
    <col min="2573" max="2573" width="2.36328125" style="6" customWidth="1"/>
    <col min="2574" max="2574" width="5.6328125" style="6" customWidth="1"/>
    <col min="2575" max="2575" width="6.6328125" style="6" customWidth="1"/>
    <col min="2576" max="2576" width="2.36328125" style="6" customWidth="1"/>
    <col min="2577" max="2577" width="5.6328125" style="6" customWidth="1"/>
    <col min="2578" max="2578" width="6.6328125" style="6" customWidth="1"/>
    <col min="2579" max="2579" width="2.36328125" style="6" customWidth="1"/>
    <col min="2580" max="2580" width="5.6328125" style="6" customWidth="1"/>
    <col min="2581" max="2581" width="6.6328125" style="6" customWidth="1"/>
    <col min="2582" max="2582" width="2.36328125" style="6" customWidth="1"/>
    <col min="2583" max="2583" width="5.6328125" style="6" customWidth="1"/>
    <col min="2584" max="2584" width="6.6328125" style="6" customWidth="1"/>
    <col min="2585" max="2585" width="2.36328125" style="6" customWidth="1"/>
    <col min="2586" max="2586" width="5.6328125" style="6" customWidth="1"/>
    <col min="2587" max="2587" width="6.6328125" style="6" customWidth="1"/>
    <col min="2588" max="2588" width="2.36328125" style="6" customWidth="1"/>
    <col min="2589" max="2816" width="10.90625" style="6"/>
    <col min="2817" max="2817" width="17.453125" style="6" customWidth="1"/>
    <col min="2818" max="2825" width="0" style="6" hidden="1" customWidth="1"/>
    <col min="2826" max="2826" width="2.36328125" style="6" customWidth="1"/>
    <col min="2827" max="2827" width="5.6328125" style="6" customWidth="1"/>
    <col min="2828" max="2828" width="6.6328125" style="6" customWidth="1"/>
    <col min="2829" max="2829" width="2.36328125" style="6" customWidth="1"/>
    <col min="2830" max="2830" width="5.6328125" style="6" customWidth="1"/>
    <col min="2831" max="2831" width="6.6328125" style="6" customWidth="1"/>
    <col min="2832" max="2832" width="2.36328125" style="6" customWidth="1"/>
    <col min="2833" max="2833" width="5.6328125" style="6" customWidth="1"/>
    <col min="2834" max="2834" width="6.6328125" style="6" customWidth="1"/>
    <col min="2835" max="2835" width="2.36328125" style="6" customWidth="1"/>
    <col min="2836" max="2836" width="5.6328125" style="6" customWidth="1"/>
    <col min="2837" max="2837" width="6.6328125" style="6" customWidth="1"/>
    <col min="2838" max="2838" width="2.36328125" style="6" customWidth="1"/>
    <col min="2839" max="2839" width="5.6328125" style="6" customWidth="1"/>
    <col min="2840" max="2840" width="6.6328125" style="6" customWidth="1"/>
    <col min="2841" max="2841" width="2.36328125" style="6" customWidth="1"/>
    <col min="2842" max="2842" width="5.6328125" style="6" customWidth="1"/>
    <col min="2843" max="2843" width="6.6328125" style="6" customWidth="1"/>
    <col min="2844" max="2844" width="2.36328125" style="6" customWidth="1"/>
    <col min="2845" max="3072" width="10.90625" style="6"/>
    <col min="3073" max="3073" width="17.453125" style="6" customWidth="1"/>
    <col min="3074" max="3081" width="0" style="6" hidden="1" customWidth="1"/>
    <col min="3082" max="3082" width="2.36328125" style="6" customWidth="1"/>
    <col min="3083" max="3083" width="5.6328125" style="6" customWidth="1"/>
    <col min="3084" max="3084" width="6.6328125" style="6" customWidth="1"/>
    <col min="3085" max="3085" width="2.36328125" style="6" customWidth="1"/>
    <col min="3086" max="3086" width="5.6328125" style="6" customWidth="1"/>
    <col min="3087" max="3087" width="6.6328125" style="6" customWidth="1"/>
    <col min="3088" max="3088" width="2.36328125" style="6" customWidth="1"/>
    <col min="3089" max="3089" width="5.6328125" style="6" customWidth="1"/>
    <col min="3090" max="3090" width="6.6328125" style="6" customWidth="1"/>
    <col min="3091" max="3091" width="2.36328125" style="6" customWidth="1"/>
    <col min="3092" max="3092" width="5.6328125" style="6" customWidth="1"/>
    <col min="3093" max="3093" width="6.6328125" style="6" customWidth="1"/>
    <col min="3094" max="3094" width="2.36328125" style="6" customWidth="1"/>
    <col min="3095" max="3095" width="5.6328125" style="6" customWidth="1"/>
    <col min="3096" max="3096" width="6.6328125" style="6" customWidth="1"/>
    <col min="3097" max="3097" width="2.36328125" style="6" customWidth="1"/>
    <col min="3098" max="3098" width="5.6328125" style="6" customWidth="1"/>
    <col min="3099" max="3099" width="6.6328125" style="6" customWidth="1"/>
    <col min="3100" max="3100" width="2.36328125" style="6" customWidth="1"/>
    <col min="3101" max="3328" width="10.90625" style="6"/>
    <col min="3329" max="3329" width="17.453125" style="6" customWidth="1"/>
    <col min="3330" max="3337" width="0" style="6" hidden="1" customWidth="1"/>
    <col min="3338" max="3338" width="2.36328125" style="6" customWidth="1"/>
    <col min="3339" max="3339" width="5.6328125" style="6" customWidth="1"/>
    <col min="3340" max="3340" width="6.6328125" style="6" customWidth="1"/>
    <col min="3341" max="3341" width="2.36328125" style="6" customWidth="1"/>
    <col min="3342" max="3342" width="5.6328125" style="6" customWidth="1"/>
    <col min="3343" max="3343" width="6.6328125" style="6" customWidth="1"/>
    <col min="3344" max="3344" width="2.36328125" style="6" customWidth="1"/>
    <col min="3345" max="3345" width="5.6328125" style="6" customWidth="1"/>
    <col min="3346" max="3346" width="6.6328125" style="6" customWidth="1"/>
    <col min="3347" max="3347" width="2.36328125" style="6" customWidth="1"/>
    <col min="3348" max="3348" width="5.6328125" style="6" customWidth="1"/>
    <col min="3349" max="3349" width="6.6328125" style="6" customWidth="1"/>
    <col min="3350" max="3350" width="2.36328125" style="6" customWidth="1"/>
    <col min="3351" max="3351" width="5.6328125" style="6" customWidth="1"/>
    <col min="3352" max="3352" width="6.6328125" style="6" customWidth="1"/>
    <col min="3353" max="3353" width="2.36328125" style="6" customWidth="1"/>
    <col min="3354" max="3354" width="5.6328125" style="6" customWidth="1"/>
    <col min="3355" max="3355" width="6.6328125" style="6" customWidth="1"/>
    <col min="3356" max="3356" width="2.36328125" style="6" customWidth="1"/>
    <col min="3357" max="3584" width="10.90625" style="6"/>
    <col min="3585" max="3585" width="17.453125" style="6" customWidth="1"/>
    <col min="3586" max="3593" width="0" style="6" hidden="1" customWidth="1"/>
    <col min="3594" max="3594" width="2.36328125" style="6" customWidth="1"/>
    <col min="3595" max="3595" width="5.6328125" style="6" customWidth="1"/>
    <col min="3596" max="3596" width="6.6328125" style="6" customWidth="1"/>
    <col min="3597" max="3597" width="2.36328125" style="6" customWidth="1"/>
    <col min="3598" max="3598" width="5.6328125" style="6" customWidth="1"/>
    <col min="3599" max="3599" width="6.6328125" style="6" customWidth="1"/>
    <col min="3600" max="3600" width="2.36328125" style="6" customWidth="1"/>
    <col min="3601" max="3601" width="5.6328125" style="6" customWidth="1"/>
    <col min="3602" max="3602" width="6.6328125" style="6" customWidth="1"/>
    <col min="3603" max="3603" width="2.36328125" style="6" customWidth="1"/>
    <col min="3604" max="3604" width="5.6328125" style="6" customWidth="1"/>
    <col min="3605" max="3605" width="6.6328125" style="6" customWidth="1"/>
    <col min="3606" max="3606" width="2.36328125" style="6" customWidth="1"/>
    <col min="3607" max="3607" width="5.6328125" style="6" customWidth="1"/>
    <col min="3608" max="3608" width="6.6328125" style="6" customWidth="1"/>
    <col min="3609" max="3609" width="2.36328125" style="6" customWidth="1"/>
    <col min="3610" max="3610" width="5.6328125" style="6" customWidth="1"/>
    <col min="3611" max="3611" width="6.6328125" style="6" customWidth="1"/>
    <col min="3612" max="3612" width="2.36328125" style="6" customWidth="1"/>
    <col min="3613" max="3840" width="10.90625" style="6"/>
    <col min="3841" max="3841" width="17.453125" style="6" customWidth="1"/>
    <col min="3842" max="3849" width="0" style="6" hidden="1" customWidth="1"/>
    <col min="3850" max="3850" width="2.36328125" style="6" customWidth="1"/>
    <col min="3851" max="3851" width="5.6328125" style="6" customWidth="1"/>
    <col min="3852" max="3852" width="6.6328125" style="6" customWidth="1"/>
    <col min="3853" max="3853" width="2.36328125" style="6" customWidth="1"/>
    <col min="3854" max="3854" width="5.6328125" style="6" customWidth="1"/>
    <col min="3855" max="3855" width="6.6328125" style="6" customWidth="1"/>
    <col min="3856" max="3856" width="2.36328125" style="6" customWidth="1"/>
    <col min="3857" max="3857" width="5.6328125" style="6" customWidth="1"/>
    <col min="3858" max="3858" width="6.6328125" style="6" customWidth="1"/>
    <col min="3859" max="3859" width="2.36328125" style="6" customWidth="1"/>
    <col min="3860" max="3860" width="5.6328125" style="6" customWidth="1"/>
    <col min="3861" max="3861" width="6.6328125" style="6" customWidth="1"/>
    <col min="3862" max="3862" width="2.36328125" style="6" customWidth="1"/>
    <col min="3863" max="3863" width="5.6328125" style="6" customWidth="1"/>
    <col min="3864" max="3864" width="6.6328125" style="6" customWidth="1"/>
    <col min="3865" max="3865" width="2.36328125" style="6" customWidth="1"/>
    <col min="3866" max="3866" width="5.6328125" style="6" customWidth="1"/>
    <col min="3867" max="3867" width="6.6328125" style="6" customWidth="1"/>
    <col min="3868" max="3868" width="2.36328125" style="6" customWidth="1"/>
    <col min="3869" max="4096" width="10.90625" style="6"/>
    <col min="4097" max="4097" width="17.453125" style="6" customWidth="1"/>
    <col min="4098" max="4105" width="0" style="6" hidden="1" customWidth="1"/>
    <col min="4106" max="4106" width="2.36328125" style="6" customWidth="1"/>
    <col min="4107" max="4107" width="5.6328125" style="6" customWidth="1"/>
    <col min="4108" max="4108" width="6.6328125" style="6" customWidth="1"/>
    <col min="4109" max="4109" width="2.36328125" style="6" customWidth="1"/>
    <col min="4110" max="4110" width="5.6328125" style="6" customWidth="1"/>
    <col min="4111" max="4111" width="6.6328125" style="6" customWidth="1"/>
    <col min="4112" max="4112" width="2.36328125" style="6" customWidth="1"/>
    <col min="4113" max="4113" width="5.6328125" style="6" customWidth="1"/>
    <col min="4114" max="4114" width="6.6328125" style="6" customWidth="1"/>
    <col min="4115" max="4115" width="2.36328125" style="6" customWidth="1"/>
    <col min="4116" max="4116" width="5.6328125" style="6" customWidth="1"/>
    <col min="4117" max="4117" width="6.6328125" style="6" customWidth="1"/>
    <col min="4118" max="4118" width="2.36328125" style="6" customWidth="1"/>
    <col min="4119" max="4119" width="5.6328125" style="6" customWidth="1"/>
    <col min="4120" max="4120" width="6.6328125" style="6" customWidth="1"/>
    <col min="4121" max="4121" width="2.36328125" style="6" customWidth="1"/>
    <col min="4122" max="4122" width="5.6328125" style="6" customWidth="1"/>
    <col min="4123" max="4123" width="6.6328125" style="6" customWidth="1"/>
    <col min="4124" max="4124" width="2.36328125" style="6" customWidth="1"/>
    <col min="4125" max="4352" width="10.90625" style="6"/>
    <col min="4353" max="4353" width="17.453125" style="6" customWidth="1"/>
    <col min="4354" max="4361" width="0" style="6" hidden="1" customWidth="1"/>
    <col min="4362" max="4362" width="2.36328125" style="6" customWidth="1"/>
    <col min="4363" max="4363" width="5.6328125" style="6" customWidth="1"/>
    <col min="4364" max="4364" width="6.6328125" style="6" customWidth="1"/>
    <col min="4365" max="4365" width="2.36328125" style="6" customWidth="1"/>
    <col min="4366" max="4366" width="5.6328125" style="6" customWidth="1"/>
    <col min="4367" max="4367" width="6.6328125" style="6" customWidth="1"/>
    <col min="4368" max="4368" width="2.36328125" style="6" customWidth="1"/>
    <col min="4369" max="4369" width="5.6328125" style="6" customWidth="1"/>
    <col min="4370" max="4370" width="6.6328125" style="6" customWidth="1"/>
    <col min="4371" max="4371" width="2.36328125" style="6" customWidth="1"/>
    <col min="4372" max="4372" width="5.6328125" style="6" customWidth="1"/>
    <col min="4373" max="4373" width="6.6328125" style="6" customWidth="1"/>
    <col min="4374" max="4374" width="2.36328125" style="6" customWidth="1"/>
    <col min="4375" max="4375" width="5.6328125" style="6" customWidth="1"/>
    <col min="4376" max="4376" width="6.6328125" style="6" customWidth="1"/>
    <col min="4377" max="4377" width="2.36328125" style="6" customWidth="1"/>
    <col min="4378" max="4378" width="5.6328125" style="6" customWidth="1"/>
    <col min="4379" max="4379" width="6.6328125" style="6" customWidth="1"/>
    <col min="4380" max="4380" width="2.36328125" style="6" customWidth="1"/>
    <col min="4381" max="4608" width="10.90625" style="6"/>
    <col min="4609" max="4609" width="17.453125" style="6" customWidth="1"/>
    <col min="4610" max="4617" width="0" style="6" hidden="1" customWidth="1"/>
    <col min="4618" max="4618" width="2.36328125" style="6" customWidth="1"/>
    <col min="4619" max="4619" width="5.6328125" style="6" customWidth="1"/>
    <col min="4620" max="4620" width="6.6328125" style="6" customWidth="1"/>
    <col min="4621" max="4621" width="2.36328125" style="6" customWidth="1"/>
    <col min="4622" max="4622" width="5.6328125" style="6" customWidth="1"/>
    <col min="4623" max="4623" width="6.6328125" style="6" customWidth="1"/>
    <col min="4624" max="4624" width="2.36328125" style="6" customWidth="1"/>
    <col min="4625" max="4625" width="5.6328125" style="6" customWidth="1"/>
    <col min="4626" max="4626" width="6.6328125" style="6" customWidth="1"/>
    <col min="4627" max="4627" width="2.36328125" style="6" customWidth="1"/>
    <col min="4628" max="4628" width="5.6328125" style="6" customWidth="1"/>
    <col min="4629" max="4629" width="6.6328125" style="6" customWidth="1"/>
    <col min="4630" max="4630" width="2.36328125" style="6" customWidth="1"/>
    <col min="4631" max="4631" width="5.6328125" style="6" customWidth="1"/>
    <col min="4632" max="4632" width="6.6328125" style="6" customWidth="1"/>
    <col min="4633" max="4633" width="2.36328125" style="6" customWidth="1"/>
    <col min="4634" max="4634" width="5.6328125" style="6" customWidth="1"/>
    <col min="4635" max="4635" width="6.6328125" style="6" customWidth="1"/>
    <col min="4636" max="4636" width="2.36328125" style="6" customWidth="1"/>
    <col min="4637" max="4864" width="10.90625" style="6"/>
    <col min="4865" max="4865" width="17.453125" style="6" customWidth="1"/>
    <col min="4866" max="4873" width="0" style="6" hidden="1" customWidth="1"/>
    <col min="4874" max="4874" width="2.36328125" style="6" customWidth="1"/>
    <col min="4875" max="4875" width="5.6328125" style="6" customWidth="1"/>
    <col min="4876" max="4876" width="6.6328125" style="6" customWidth="1"/>
    <col min="4877" max="4877" width="2.36328125" style="6" customWidth="1"/>
    <col min="4878" max="4878" width="5.6328125" style="6" customWidth="1"/>
    <col min="4879" max="4879" width="6.6328125" style="6" customWidth="1"/>
    <col min="4880" max="4880" width="2.36328125" style="6" customWidth="1"/>
    <col min="4881" max="4881" width="5.6328125" style="6" customWidth="1"/>
    <col min="4882" max="4882" width="6.6328125" style="6" customWidth="1"/>
    <col min="4883" max="4883" width="2.36328125" style="6" customWidth="1"/>
    <col min="4884" max="4884" width="5.6328125" style="6" customWidth="1"/>
    <col min="4885" max="4885" width="6.6328125" style="6" customWidth="1"/>
    <col min="4886" max="4886" width="2.36328125" style="6" customWidth="1"/>
    <col min="4887" max="4887" width="5.6328125" style="6" customWidth="1"/>
    <col min="4888" max="4888" width="6.6328125" style="6" customWidth="1"/>
    <col min="4889" max="4889" width="2.36328125" style="6" customWidth="1"/>
    <col min="4890" max="4890" width="5.6328125" style="6" customWidth="1"/>
    <col min="4891" max="4891" width="6.6328125" style="6" customWidth="1"/>
    <col min="4892" max="4892" width="2.36328125" style="6" customWidth="1"/>
    <col min="4893" max="5120" width="10.90625" style="6"/>
    <col min="5121" max="5121" width="17.453125" style="6" customWidth="1"/>
    <col min="5122" max="5129" width="0" style="6" hidden="1" customWidth="1"/>
    <col min="5130" max="5130" width="2.36328125" style="6" customWidth="1"/>
    <col min="5131" max="5131" width="5.6328125" style="6" customWidth="1"/>
    <col min="5132" max="5132" width="6.6328125" style="6" customWidth="1"/>
    <col min="5133" max="5133" width="2.36328125" style="6" customWidth="1"/>
    <col min="5134" max="5134" width="5.6328125" style="6" customWidth="1"/>
    <col min="5135" max="5135" width="6.6328125" style="6" customWidth="1"/>
    <col min="5136" max="5136" width="2.36328125" style="6" customWidth="1"/>
    <col min="5137" max="5137" width="5.6328125" style="6" customWidth="1"/>
    <col min="5138" max="5138" width="6.6328125" style="6" customWidth="1"/>
    <col min="5139" max="5139" width="2.36328125" style="6" customWidth="1"/>
    <col min="5140" max="5140" width="5.6328125" style="6" customWidth="1"/>
    <col min="5141" max="5141" width="6.6328125" style="6" customWidth="1"/>
    <col min="5142" max="5142" width="2.36328125" style="6" customWidth="1"/>
    <col min="5143" max="5143" width="5.6328125" style="6" customWidth="1"/>
    <col min="5144" max="5144" width="6.6328125" style="6" customWidth="1"/>
    <col min="5145" max="5145" width="2.36328125" style="6" customWidth="1"/>
    <col min="5146" max="5146" width="5.6328125" style="6" customWidth="1"/>
    <col min="5147" max="5147" width="6.6328125" style="6" customWidth="1"/>
    <col min="5148" max="5148" width="2.36328125" style="6" customWidth="1"/>
    <col min="5149" max="5376" width="10.90625" style="6"/>
    <col min="5377" max="5377" width="17.453125" style="6" customWidth="1"/>
    <col min="5378" max="5385" width="0" style="6" hidden="1" customWidth="1"/>
    <col min="5386" max="5386" width="2.36328125" style="6" customWidth="1"/>
    <col min="5387" max="5387" width="5.6328125" style="6" customWidth="1"/>
    <col min="5388" max="5388" width="6.6328125" style="6" customWidth="1"/>
    <col min="5389" max="5389" width="2.36328125" style="6" customWidth="1"/>
    <col min="5390" max="5390" width="5.6328125" style="6" customWidth="1"/>
    <col min="5391" max="5391" width="6.6328125" style="6" customWidth="1"/>
    <col min="5392" max="5392" width="2.36328125" style="6" customWidth="1"/>
    <col min="5393" max="5393" width="5.6328125" style="6" customWidth="1"/>
    <col min="5394" max="5394" width="6.6328125" style="6" customWidth="1"/>
    <col min="5395" max="5395" width="2.36328125" style="6" customWidth="1"/>
    <col min="5396" max="5396" width="5.6328125" style="6" customWidth="1"/>
    <col min="5397" max="5397" width="6.6328125" style="6" customWidth="1"/>
    <col min="5398" max="5398" width="2.36328125" style="6" customWidth="1"/>
    <col min="5399" max="5399" width="5.6328125" style="6" customWidth="1"/>
    <col min="5400" max="5400" width="6.6328125" style="6" customWidth="1"/>
    <col min="5401" max="5401" width="2.36328125" style="6" customWidth="1"/>
    <col min="5402" max="5402" width="5.6328125" style="6" customWidth="1"/>
    <col min="5403" max="5403" width="6.6328125" style="6" customWidth="1"/>
    <col min="5404" max="5404" width="2.36328125" style="6" customWidth="1"/>
    <col min="5405" max="5632" width="10.90625" style="6"/>
    <col min="5633" max="5633" width="17.453125" style="6" customWidth="1"/>
    <col min="5634" max="5641" width="0" style="6" hidden="1" customWidth="1"/>
    <col min="5642" max="5642" width="2.36328125" style="6" customWidth="1"/>
    <col min="5643" max="5643" width="5.6328125" style="6" customWidth="1"/>
    <col min="5644" max="5644" width="6.6328125" style="6" customWidth="1"/>
    <col min="5645" max="5645" width="2.36328125" style="6" customWidth="1"/>
    <col min="5646" max="5646" width="5.6328125" style="6" customWidth="1"/>
    <col min="5647" max="5647" width="6.6328125" style="6" customWidth="1"/>
    <col min="5648" max="5648" width="2.36328125" style="6" customWidth="1"/>
    <col min="5649" max="5649" width="5.6328125" style="6" customWidth="1"/>
    <col min="5650" max="5650" width="6.6328125" style="6" customWidth="1"/>
    <col min="5651" max="5651" width="2.36328125" style="6" customWidth="1"/>
    <col min="5652" max="5652" width="5.6328125" style="6" customWidth="1"/>
    <col min="5653" max="5653" width="6.6328125" style="6" customWidth="1"/>
    <col min="5654" max="5654" width="2.36328125" style="6" customWidth="1"/>
    <col min="5655" max="5655" width="5.6328125" style="6" customWidth="1"/>
    <col min="5656" max="5656" width="6.6328125" style="6" customWidth="1"/>
    <col min="5657" max="5657" width="2.36328125" style="6" customWidth="1"/>
    <col min="5658" max="5658" width="5.6328125" style="6" customWidth="1"/>
    <col min="5659" max="5659" width="6.6328125" style="6" customWidth="1"/>
    <col min="5660" max="5660" width="2.36328125" style="6" customWidth="1"/>
    <col min="5661" max="5888" width="10.90625" style="6"/>
    <col min="5889" max="5889" width="17.453125" style="6" customWidth="1"/>
    <col min="5890" max="5897" width="0" style="6" hidden="1" customWidth="1"/>
    <col min="5898" max="5898" width="2.36328125" style="6" customWidth="1"/>
    <col min="5899" max="5899" width="5.6328125" style="6" customWidth="1"/>
    <col min="5900" max="5900" width="6.6328125" style="6" customWidth="1"/>
    <col min="5901" max="5901" width="2.36328125" style="6" customWidth="1"/>
    <col min="5902" max="5902" width="5.6328125" style="6" customWidth="1"/>
    <col min="5903" max="5903" width="6.6328125" style="6" customWidth="1"/>
    <col min="5904" max="5904" width="2.36328125" style="6" customWidth="1"/>
    <col min="5905" max="5905" width="5.6328125" style="6" customWidth="1"/>
    <col min="5906" max="5906" width="6.6328125" style="6" customWidth="1"/>
    <col min="5907" max="5907" width="2.36328125" style="6" customWidth="1"/>
    <col min="5908" max="5908" width="5.6328125" style="6" customWidth="1"/>
    <col min="5909" max="5909" width="6.6328125" style="6" customWidth="1"/>
    <col min="5910" max="5910" width="2.36328125" style="6" customWidth="1"/>
    <col min="5911" max="5911" width="5.6328125" style="6" customWidth="1"/>
    <col min="5912" max="5912" width="6.6328125" style="6" customWidth="1"/>
    <col min="5913" max="5913" width="2.36328125" style="6" customWidth="1"/>
    <col min="5914" max="5914" width="5.6328125" style="6" customWidth="1"/>
    <col min="5915" max="5915" width="6.6328125" style="6" customWidth="1"/>
    <col min="5916" max="5916" width="2.36328125" style="6" customWidth="1"/>
    <col min="5917" max="6144" width="10.90625" style="6"/>
    <col min="6145" max="6145" width="17.453125" style="6" customWidth="1"/>
    <col min="6146" max="6153" width="0" style="6" hidden="1" customWidth="1"/>
    <col min="6154" max="6154" width="2.36328125" style="6" customWidth="1"/>
    <col min="6155" max="6155" width="5.6328125" style="6" customWidth="1"/>
    <col min="6156" max="6156" width="6.6328125" style="6" customWidth="1"/>
    <col min="6157" max="6157" width="2.36328125" style="6" customWidth="1"/>
    <col min="6158" max="6158" width="5.6328125" style="6" customWidth="1"/>
    <col min="6159" max="6159" width="6.6328125" style="6" customWidth="1"/>
    <col min="6160" max="6160" width="2.36328125" style="6" customWidth="1"/>
    <col min="6161" max="6161" width="5.6328125" style="6" customWidth="1"/>
    <col min="6162" max="6162" width="6.6328125" style="6" customWidth="1"/>
    <col min="6163" max="6163" width="2.36328125" style="6" customWidth="1"/>
    <col min="6164" max="6164" width="5.6328125" style="6" customWidth="1"/>
    <col min="6165" max="6165" width="6.6328125" style="6" customWidth="1"/>
    <col min="6166" max="6166" width="2.36328125" style="6" customWidth="1"/>
    <col min="6167" max="6167" width="5.6328125" style="6" customWidth="1"/>
    <col min="6168" max="6168" width="6.6328125" style="6" customWidth="1"/>
    <col min="6169" max="6169" width="2.36328125" style="6" customWidth="1"/>
    <col min="6170" max="6170" width="5.6328125" style="6" customWidth="1"/>
    <col min="6171" max="6171" width="6.6328125" style="6" customWidth="1"/>
    <col min="6172" max="6172" width="2.36328125" style="6" customWidth="1"/>
    <col min="6173" max="6400" width="10.90625" style="6"/>
    <col min="6401" max="6401" width="17.453125" style="6" customWidth="1"/>
    <col min="6402" max="6409" width="0" style="6" hidden="1" customWidth="1"/>
    <col min="6410" max="6410" width="2.36328125" style="6" customWidth="1"/>
    <col min="6411" max="6411" width="5.6328125" style="6" customWidth="1"/>
    <col min="6412" max="6412" width="6.6328125" style="6" customWidth="1"/>
    <col min="6413" max="6413" width="2.36328125" style="6" customWidth="1"/>
    <col min="6414" max="6414" width="5.6328125" style="6" customWidth="1"/>
    <col min="6415" max="6415" width="6.6328125" style="6" customWidth="1"/>
    <col min="6416" max="6416" width="2.36328125" style="6" customWidth="1"/>
    <col min="6417" max="6417" width="5.6328125" style="6" customWidth="1"/>
    <col min="6418" max="6418" width="6.6328125" style="6" customWidth="1"/>
    <col min="6419" max="6419" width="2.36328125" style="6" customWidth="1"/>
    <col min="6420" max="6420" width="5.6328125" style="6" customWidth="1"/>
    <col min="6421" max="6421" width="6.6328125" style="6" customWidth="1"/>
    <col min="6422" max="6422" width="2.36328125" style="6" customWidth="1"/>
    <col min="6423" max="6423" width="5.6328125" style="6" customWidth="1"/>
    <col min="6424" max="6424" width="6.6328125" style="6" customWidth="1"/>
    <col min="6425" max="6425" width="2.36328125" style="6" customWidth="1"/>
    <col min="6426" max="6426" width="5.6328125" style="6" customWidth="1"/>
    <col min="6427" max="6427" width="6.6328125" style="6" customWidth="1"/>
    <col min="6428" max="6428" width="2.36328125" style="6" customWidth="1"/>
    <col min="6429" max="6656" width="10.90625" style="6"/>
    <col min="6657" max="6657" width="17.453125" style="6" customWidth="1"/>
    <col min="6658" max="6665" width="0" style="6" hidden="1" customWidth="1"/>
    <col min="6666" max="6666" width="2.36328125" style="6" customWidth="1"/>
    <col min="6667" max="6667" width="5.6328125" style="6" customWidth="1"/>
    <col min="6668" max="6668" width="6.6328125" style="6" customWidth="1"/>
    <col min="6669" max="6669" width="2.36328125" style="6" customWidth="1"/>
    <col min="6670" max="6670" width="5.6328125" style="6" customWidth="1"/>
    <col min="6671" max="6671" width="6.6328125" style="6" customWidth="1"/>
    <col min="6672" max="6672" width="2.36328125" style="6" customWidth="1"/>
    <col min="6673" max="6673" width="5.6328125" style="6" customWidth="1"/>
    <col min="6674" max="6674" width="6.6328125" style="6" customWidth="1"/>
    <col min="6675" max="6675" width="2.36328125" style="6" customWidth="1"/>
    <col min="6676" max="6676" width="5.6328125" style="6" customWidth="1"/>
    <col min="6677" max="6677" width="6.6328125" style="6" customWidth="1"/>
    <col min="6678" max="6678" width="2.36328125" style="6" customWidth="1"/>
    <col min="6679" max="6679" width="5.6328125" style="6" customWidth="1"/>
    <col min="6680" max="6680" width="6.6328125" style="6" customWidth="1"/>
    <col min="6681" max="6681" width="2.36328125" style="6" customWidth="1"/>
    <col min="6682" max="6682" width="5.6328125" style="6" customWidth="1"/>
    <col min="6683" max="6683" width="6.6328125" style="6" customWidth="1"/>
    <col min="6684" max="6684" width="2.36328125" style="6" customWidth="1"/>
    <col min="6685" max="6912" width="10.90625" style="6"/>
    <col min="6913" max="6913" width="17.453125" style="6" customWidth="1"/>
    <col min="6914" max="6921" width="0" style="6" hidden="1" customWidth="1"/>
    <col min="6922" max="6922" width="2.36328125" style="6" customWidth="1"/>
    <col min="6923" max="6923" width="5.6328125" style="6" customWidth="1"/>
    <col min="6924" max="6924" width="6.6328125" style="6" customWidth="1"/>
    <col min="6925" max="6925" width="2.36328125" style="6" customWidth="1"/>
    <col min="6926" max="6926" width="5.6328125" style="6" customWidth="1"/>
    <col min="6927" max="6927" width="6.6328125" style="6" customWidth="1"/>
    <col min="6928" max="6928" width="2.36328125" style="6" customWidth="1"/>
    <col min="6929" max="6929" width="5.6328125" style="6" customWidth="1"/>
    <col min="6930" max="6930" width="6.6328125" style="6" customWidth="1"/>
    <col min="6931" max="6931" width="2.36328125" style="6" customWidth="1"/>
    <col min="6932" max="6932" width="5.6328125" style="6" customWidth="1"/>
    <col min="6933" max="6933" width="6.6328125" style="6" customWidth="1"/>
    <col min="6934" max="6934" width="2.36328125" style="6" customWidth="1"/>
    <col min="6935" max="6935" width="5.6328125" style="6" customWidth="1"/>
    <col min="6936" max="6936" width="6.6328125" style="6" customWidth="1"/>
    <col min="6937" max="6937" width="2.36328125" style="6" customWidth="1"/>
    <col min="6938" max="6938" width="5.6328125" style="6" customWidth="1"/>
    <col min="6939" max="6939" width="6.6328125" style="6" customWidth="1"/>
    <col min="6940" max="6940" width="2.36328125" style="6" customWidth="1"/>
    <col min="6941" max="7168" width="10.90625" style="6"/>
    <col min="7169" max="7169" width="17.453125" style="6" customWidth="1"/>
    <col min="7170" max="7177" width="0" style="6" hidden="1" customWidth="1"/>
    <col min="7178" max="7178" width="2.36328125" style="6" customWidth="1"/>
    <col min="7179" max="7179" width="5.6328125" style="6" customWidth="1"/>
    <col min="7180" max="7180" width="6.6328125" style="6" customWidth="1"/>
    <col min="7181" max="7181" width="2.36328125" style="6" customWidth="1"/>
    <col min="7182" max="7182" width="5.6328125" style="6" customWidth="1"/>
    <col min="7183" max="7183" width="6.6328125" style="6" customWidth="1"/>
    <col min="7184" max="7184" width="2.36328125" style="6" customWidth="1"/>
    <col min="7185" max="7185" width="5.6328125" style="6" customWidth="1"/>
    <col min="7186" max="7186" width="6.6328125" style="6" customWidth="1"/>
    <col min="7187" max="7187" width="2.36328125" style="6" customWidth="1"/>
    <col min="7188" max="7188" width="5.6328125" style="6" customWidth="1"/>
    <col min="7189" max="7189" width="6.6328125" style="6" customWidth="1"/>
    <col min="7190" max="7190" width="2.36328125" style="6" customWidth="1"/>
    <col min="7191" max="7191" width="5.6328125" style="6" customWidth="1"/>
    <col min="7192" max="7192" width="6.6328125" style="6" customWidth="1"/>
    <col min="7193" max="7193" width="2.36328125" style="6" customWidth="1"/>
    <col min="7194" max="7194" width="5.6328125" style="6" customWidth="1"/>
    <col min="7195" max="7195" width="6.6328125" style="6" customWidth="1"/>
    <col min="7196" max="7196" width="2.36328125" style="6" customWidth="1"/>
    <col min="7197" max="7424" width="10.90625" style="6"/>
    <col min="7425" max="7425" width="17.453125" style="6" customWidth="1"/>
    <col min="7426" max="7433" width="0" style="6" hidden="1" customWidth="1"/>
    <col min="7434" max="7434" width="2.36328125" style="6" customWidth="1"/>
    <col min="7435" max="7435" width="5.6328125" style="6" customWidth="1"/>
    <col min="7436" max="7436" width="6.6328125" style="6" customWidth="1"/>
    <col min="7437" max="7437" width="2.36328125" style="6" customWidth="1"/>
    <col min="7438" max="7438" width="5.6328125" style="6" customWidth="1"/>
    <col min="7439" max="7439" width="6.6328125" style="6" customWidth="1"/>
    <col min="7440" max="7440" width="2.36328125" style="6" customWidth="1"/>
    <col min="7441" max="7441" width="5.6328125" style="6" customWidth="1"/>
    <col min="7442" max="7442" width="6.6328125" style="6" customWidth="1"/>
    <col min="7443" max="7443" width="2.36328125" style="6" customWidth="1"/>
    <col min="7444" max="7444" width="5.6328125" style="6" customWidth="1"/>
    <col min="7445" max="7445" width="6.6328125" style="6" customWidth="1"/>
    <col min="7446" max="7446" width="2.36328125" style="6" customWidth="1"/>
    <col min="7447" max="7447" width="5.6328125" style="6" customWidth="1"/>
    <col min="7448" max="7448" width="6.6328125" style="6" customWidth="1"/>
    <col min="7449" max="7449" width="2.36328125" style="6" customWidth="1"/>
    <col min="7450" max="7450" width="5.6328125" style="6" customWidth="1"/>
    <col min="7451" max="7451" width="6.6328125" style="6" customWidth="1"/>
    <col min="7452" max="7452" width="2.36328125" style="6" customWidth="1"/>
    <col min="7453" max="7680" width="10.90625" style="6"/>
    <col min="7681" max="7681" width="17.453125" style="6" customWidth="1"/>
    <col min="7682" max="7689" width="0" style="6" hidden="1" customWidth="1"/>
    <col min="7690" max="7690" width="2.36328125" style="6" customWidth="1"/>
    <col min="7691" max="7691" width="5.6328125" style="6" customWidth="1"/>
    <col min="7692" max="7692" width="6.6328125" style="6" customWidth="1"/>
    <col min="7693" max="7693" width="2.36328125" style="6" customWidth="1"/>
    <col min="7694" max="7694" width="5.6328125" style="6" customWidth="1"/>
    <col min="7695" max="7695" width="6.6328125" style="6" customWidth="1"/>
    <col min="7696" max="7696" width="2.36328125" style="6" customWidth="1"/>
    <col min="7697" max="7697" width="5.6328125" style="6" customWidth="1"/>
    <col min="7698" max="7698" width="6.6328125" style="6" customWidth="1"/>
    <col min="7699" max="7699" width="2.36328125" style="6" customWidth="1"/>
    <col min="7700" max="7700" width="5.6328125" style="6" customWidth="1"/>
    <col min="7701" max="7701" width="6.6328125" style="6" customWidth="1"/>
    <col min="7702" max="7702" width="2.36328125" style="6" customWidth="1"/>
    <col min="7703" max="7703" width="5.6328125" style="6" customWidth="1"/>
    <col min="7704" max="7704" width="6.6328125" style="6" customWidth="1"/>
    <col min="7705" max="7705" width="2.36328125" style="6" customWidth="1"/>
    <col min="7706" max="7706" width="5.6328125" style="6" customWidth="1"/>
    <col min="7707" max="7707" width="6.6328125" style="6" customWidth="1"/>
    <col min="7708" max="7708" width="2.36328125" style="6" customWidth="1"/>
    <col min="7709" max="7936" width="10.90625" style="6"/>
    <col min="7937" max="7937" width="17.453125" style="6" customWidth="1"/>
    <col min="7938" max="7945" width="0" style="6" hidden="1" customWidth="1"/>
    <col min="7946" max="7946" width="2.36328125" style="6" customWidth="1"/>
    <col min="7947" max="7947" width="5.6328125" style="6" customWidth="1"/>
    <col min="7948" max="7948" width="6.6328125" style="6" customWidth="1"/>
    <col min="7949" max="7949" width="2.36328125" style="6" customWidth="1"/>
    <col min="7950" max="7950" width="5.6328125" style="6" customWidth="1"/>
    <col min="7951" max="7951" width="6.6328125" style="6" customWidth="1"/>
    <col min="7952" max="7952" width="2.36328125" style="6" customWidth="1"/>
    <col min="7953" max="7953" width="5.6328125" style="6" customWidth="1"/>
    <col min="7954" max="7954" width="6.6328125" style="6" customWidth="1"/>
    <col min="7955" max="7955" width="2.36328125" style="6" customWidth="1"/>
    <col min="7956" max="7956" width="5.6328125" style="6" customWidth="1"/>
    <col min="7957" max="7957" width="6.6328125" style="6" customWidth="1"/>
    <col min="7958" max="7958" width="2.36328125" style="6" customWidth="1"/>
    <col min="7959" max="7959" width="5.6328125" style="6" customWidth="1"/>
    <col min="7960" max="7960" width="6.6328125" style="6" customWidth="1"/>
    <col min="7961" max="7961" width="2.36328125" style="6" customWidth="1"/>
    <col min="7962" max="7962" width="5.6328125" style="6" customWidth="1"/>
    <col min="7963" max="7963" width="6.6328125" style="6" customWidth="1"/>
    <col min="7964" max="7964" width="2.36328125" style="6" customWidth="1"/>
    <col min="7965" max="8192" width="10.90625" style="6"/>
    <col min="8193" max="8193" width="17.453125" style="6" customWidth="1"/>
    <col min="8194" max="8201" width="0" style="6" hidden="1" customWidth="1"/>
    <col min="8202" max="8202" width="2.36328125" style="6" customWidth="1"/>
    <col min="8203" max="8203" width="5.6328125" style="6" customWidth="1"/>
    <col min="8204" max="8204" width="6.6328125" style="6" customWidth="1"/>
    <col min="8205" max="8205" width="2.36328125" style="6" customWidth="1"/>
    <col min="8206" max="8206" width="5.6328125" style="6" customWidth="1"/>
    <col min="8207" max="8207" width="6.6328125" style="6" customWidth="1"/>
    <col min="8208" max="8208" width="2.36328125" style="6" customWidth="1"/>
    <col min="8209" max="8209" width="5.6328125" style="6" customWidth="1"/>
    <col min="8210" max="8210" width="6.6328125" style="6" customWidth="1"/>
    <col min="8211" max="8211" width="2.36328125" style="6" customWidth="1"/>
    <col min="8212" max="8212" width="5.6328125" style="6" customWidth="1"/>
    <col min="8213" max="8213" width="6.6328125" style="6" customWidth="1"/>
    <col min="8214" max="8214" width="2.36328125" style="6" customWidth="1"/>
    <col min="8215" max="8215" width="5.6328125" style="6" customWidth="1"/>
    <col min="8216" max="8216" width="6.6328125" style="6" customWidth="1"/>
    <col min="8217" max="8217" width="2.36328125" style="6" customWidth="1"/>
    <col min="8218" max="8218" width="5.6328125" style="6" customWidth="1"/>
    <col min="8219" max="8219" width="6.6328125" style="6" customWidth="1"/>
    <col min="8220" max="8220" width="2.36328125" style="6" customWidth="1"/>
    <col min="8221" max="8448" width="10.90625" style="6"/>
    <col min="8449" max="8449" width="17.453125" style="6" customWidth="1"/>
    <col min="8450" max="8457" width="0" style="6" hidden="1" customWidth="1"/>
    <col min="8458" max="8458" width="2.36328125" style="6" customWidth="1"/>
    <col min="8459" max="8459" width="5.6328125" style="6" customWidth="1"/>
    <col min="8460" max="8460" width="6.6328125" style="6" customWidth="1"/>
    <col min="8461" max="8461" width="2.36328125" style="6" customWidth="1"/>
    <col min="8462" max="8462" width="5.6328125" style="6" customWidth="1"/>
    <col min="8463" max="8463" width="6.6328125" style="6" customWidth="1"/>
    <col min="8464" max="8464" width="2.36328125" style="6" customWidth="1"/>
    <col min="8465" max="8465" width="5.6328125" style="6" customWidth="1"/>
    <col min="8466" max="8466" width="6.6328125" style="6" customWidth="1"/>
    <col min="8467" max="8467" width="2.36328125" style="6" customWidth="1"/>
    <col min="8468" max="8468" width="5.6328125" style="6" customWidth="1"/>
    <col min="8469" max="8469" width="6.6328125" style="6" customWidth="1"/>
    <col min="8470" max="8470" width="2.36328125" style="6" customWidth="1"/>
    <col min="8471" max="8471" width="5.6328125" style="6" customWidth="1"/>
    <col min="8472" max="8472" width="6.6328125" style="6" customWidth="1"/>
    <col min="8473" max="8473" width="2.36328125" style="6" customWidth="1"/>
    <col min="8474" max="8474" width="5.6328125" style="6" customWidth="1"/>
    <col min="8475" max="8475" width="6.6328125" style="6" customWidth="1"/>
    <col min="8476" max="8476" width="2.36328125" style="6" customWidth="1"/>
    <col min="8477" max="8704" width="10.90625" style="6"/>
    <col min="8705" max="8705" width="17.453125" style="6" customWidth="1"/>
    <col min="8706" max="8713" width="0" style="6" hidden="1" customWidth="1"/>
    <col min="8714" max="8714" width="2.36328125" style="6" customWidth="1"/>
    <col min="8715" max="8715" width="5.6328125" style="6" customWidth="1"/>
    <col min="8716" max="8716" width="6.6328125" style="6" customWidth="1"/>
    <col min="8717" max="8717" width="2.36328125" style="6" customWidth="1"/>
    <col min="8718" max="8718" width="5.6328125" style="6" customWidth="1"/>
    <col min="8719" max="8719" width="6.6328125" style="6" customWidth="1"/>
    <col min="8720" max="8720" width="2.36328125" style="6" customWidth="1"/>
    <col min="8721" max="8721" width="5.6328125" style="6" customWidth="1"/>
    <col min="8722" max="8722" width="6.6328125" style="6" customWidth="1"/>
    <col min="8723" max="8723" width="2.36328125" style="6" customWidth="1"/>
    <col min="8724" max="8724" width="5.6328125" style="6" customWidth="1"/>
    <col min="8725" max="8725" width="6.6328125" style="6" customWidth="1"/>
    <col min="8726" max="8726" width="2.36328125" style="6" customWidth="1"/>
    <col min="8727" max="8727" width="5.6328125" style="6" customWidth="1"/>
    <col min="8728" max="8728" width="6.6328125" style="6" customWidth="1"/>
    <col min="8729" max="8729" width="2.36328125" style="6" customWidth="1"/>
    <col min="8730" max="8730" width="5.6328125" style="6" customWidth="1"/>
    <col min="8731" max="8731" width="6.6328125" style="6" customWidth="1"/>
    <col min="8732" max="8732" width="2.36328125" style="6" customWidth="1"/>
    <col min="8733" max="8960" width="10.90625" style="6"/>
    <col min="8961" max="8961" width="17.453125" style="6" customWidth="1"/>
    <col min="8962" max="8969" width="0" style="6" hidden="1" customWidth="1"/>
    <col min="8970" max="8970" width="2.36328125" style="6" customWidth="1"/>
    <col min="8971" max="8971" width="5.6328125" style="6" customWidth="1"/>
    <col min="8972" max="8972" width="6.6328125" style="6" customWidth="1"/>
    <col min="8973" max="8973" width="2.36328125" style="6" customWidth="1"/>
    <col min="8974" max="8974" width="5.6328125" style="6" customWidth="1"/>
    <col min="8975" max="8975" width="6.6328125" style="6" customWidth="1"/>
    <col min="8976" max="8976" width="2.36328125" style="6" customWidth="1"/>
    <col min="8977" max="8977" width="5.6328125" style="6" customWidth="1"/>
    <col min="8978" max="8978" width="6.6328125" style="6" customWidth="1"/>
    <col min="8979" max="8979" width="2.36328125" style="6" customWidth="1"/>
    <col min="8980" max="8980" width="5.6328125" style="6" customWidth="1"/>
    <col min="8981" max="8981" width="6.6328125" style="6" customWidth="1"/>
    <col min="8982" max="8982" width="2.36328125" style="6" customWidth="1"/>
    <col min="8983" max="8983" width="5.6328125" style="6" customWidth="1"/>
    <col min="8984" max="8984" width="6.6328125" style="6" customWidth="1"/>
    <col min="8985" max="8985" width="2.36328125" style="6" customWidth="1"/>
    <col min="8986" max="8986" width="5.6328125" style="6" customWidth="1"/>
    <col min="8987" max="8987" width="6.6328125" style="6" customWidth="1"/>
    <col min="8988" max="8988" width="2.36328125" style="6" customWidth="1"/>
    <col min="8989" max="9216" width="10.90625" style="6"/>
    <col min="9217" max="9217" width="17.453125" style="6" customWidth="1"/>
    <col min="9218" max="9225" width="0" style="6" hidden="1" customWidth="1"/>
    <col min="9226" max="9226" width="2.36328125" style="6" customWidth="1"/>
    <col min="9227" max="9227" width="5.6328125" style="6" customWidth="1"/>
    <col min="9228" max="9228" width="6.6328125" style="6" customWidth="1"/>
    <col min="9229" max="9229" width="2.36328125" style="6" customWidth="1"/>
    <col min="9230" max="9230" width="5.6328125" style="6" customWidth="1"/>
    <col min="9231" max="9231" width="6.6328125" style="6" customWidth="1"/>
    <col min="9232" max="9232" width="2.36328125" style="6" customWidth="1"/>
    <col min="9233" max="9233" width="5.6328125" style="6" customWidth="1"/>
    <col min="9234" max="9234" width="6.6328125" style="6" customWidth="1"/>
    <col min="9235" max="9235" width="2.36328125" style="6" customWidth="1"/>
    <col min="9236" max="9236" width="5.6328125" style="6" customWidth="1"/>
    <col min="9237" max="9237" width="6.6328125" style="6" customWidth="1"/>
    <col min="9238" max="9238" width="2.36328125" style="6" customWidth="1"/>
    <col min="9239" max="9239" width="5.6328125" style="6" customWidth="1"/>
    <col min="9240" max="9240" width="6.6328125" style="6" customWidth="1"/>
    <col min="9241" max="9241" width="2.36328125" style="6" customWidth="1"/>
    <col min="9242" max="9242" width="5.6328125" style="6" customWidth="1"/>
    <col min="9243" max="9243" width="6.6328125" style="6" customWidth="1"/>
    <col min="9244" max="9244" width="2.36328125" style="6" customWidth="1"/>
    <col min="9245" max="9472" width="10.90625" style="6"/>
    <col min="9473" max="9473" width="17.453125" style="6" customWidth="1"/>
    <col min="9474" max="9481" width="0" style="6" hidden="1" customWidth="1"/>
    <col min="9482" max="9482" width="2.36328125" style="6" customWidth="1"/>
    <col min="9483" max="9483" width="5.6328125" style="6" customWidth="1"/>
    <col min="9484" max="9484" width="6.6328125" style="6" customWidth="1"/>
    <col min="9485" max="9485" width="2.36328125" style="6" customWidth="1"/>
    <col min="9486" max="9486" width="5.6328125" style="6" customWidth="1"/>
    <col min="9487" max="9487" width="6.6328125" style="6" customWidth="1"/>
    <col min="9488" max="9488" width="2.36328125" style="6" customWidth="1"/>
    <col min="9489" max="9489" width="5.6328125" style="6" customWidth="1"/>
    <col min="9490" max="9490" width="6.6328125" style="6" customWidth="1"/>
    <col min="9491" max="9491" width="2.36328125" style="6" customWidth="1"/>
    <col min="9492" max="9492" width="5.6328125" style="6" customWidth="1"/>
    <col min="9493" max="9493" width="6.6328125" style="6" customWidth="1"/>
    <col min="9494" max="9494" width="2.36328125" style="6" customWidth="1"/>
    <col min="9495" max="9495" width="5.6328125" style="6" customWidth="1"/>
    <col min="9496" max="9496" width="6.6328125" style="6" customWidth="1"/>
    <col min="9497" max="9497" width="2.36328125" style="6" customWidth="1"/>
    <col min="9498" max="9498" width="5.6328125" style="6" customWidth="1"/>
    <col min="9499" max="9499" width="6.6328125" style="6" customWidth="1"/>
    <col min="9500" max="9500" width="2.36328125" style="6" customWidth="1"/>
    <col min="9501" max="9728" width="10.90625" style="6"/>
    <col min="9729" max="9729" width="17.453125" style="6" customWidth="1"/>
    <col min="9730" max="9737" width="0" style="6" hidden="1" customWidth="1"/>
    <col min="9738" max="9738" width="2.36328125" style="6" customWidth="1"/>
    <col min="9739" max="9739" width="5.6328125" style="6" customWidth="1"/>
    <col min="9740" max="9740" width="6.6328125" style="6" customWidth="1"/>
    <col min="9741" max="9741" width="2.36328125" style="6" customWidth="1"/>
    <col min="9742" max="9742" width="5.6328125" style="6" customWidth="1"/>
    <col min="9743" max="9743" width="6.6328125" style="6" customWidth="1"/>
    <col min="9744" max="9744" width="2.36328125" style="6" customWidth="1"/>
    <col min="9745" max="9745" width="5.6328125" style="6" customWidth="1"/>
    <col min="9746" max="9746" width="6.6328125" style="6" customWidth="1"/>
    <col min="9747" max="9747" width="2.36328125" style="6" customWidth="1"/>
    <col min="9748" max="9748" width="5.6328125" style="6" customWidth="1"/>
    <col min="9749" max="9749" width="6.6328125" style="6" customWidth="1"/>
    <col min="9750" max="9750" width="2.36328125" style="6" customWidth="1"/>
    <col min="9751" max="9751" width="5.6328125" style="6" customWidth="1"/>
    <col min="9752" max="9752" width="6.6328125" style="6" customWidth="1"/>
    <col min="9753" max="9753" width="2.36328125" style="6" customWidth="1"/>
    <col min="9754" max="9754" width="5.6328125" style="6" customWidth="1"/>
    <col min="9755" max="9755" width="6.6328125" style="6" customWidth="1"/>
    <col min="9756" max="9756" width="2.36328125" style="6" customWidth="1"/>
    <col min="9757" max="9984" width="10.90625" style="6"/>
    <col min="9985" max="9985" width="17.453125" style="6" customWidth="1"/>
    <col min="9986" max="9993" width="0" style="6" hidden="1" customWidth="1"/>
    <col min="9994" max="9994" width="2.36328125" style="6" customWidth="1"/>
    <col min="9995" max="9995" width="5.6328125" style="6" customWidth="1"/>
    <col min="9996" max="9996" width="6.6328125" style="6" customWidth="1"/>
    <col min="9997" max="9997" width="2.36328125" style="6" customWidth="1"/>
    <col min="9998" max="9998" width="5.6328125" style="6" customWidth="1"/>
    <col min="9999" max="9999" width="6.6328125" style="6" customWidth="1"/>
    <col min="10000" max="10000" width="2.36328125" style="6" customWidth="1"/>
    <col min="10001" max="10001" width="5.6328125" style="6" customWidth="1"/>
    <col min="10002" max="10002" width="6.6328125" style="6" customWidth="1"/>
    <col min="10003" max="10003" width="2.36328125" style="6" customWidth="1"/>
    <col min="10004" max="10004" width="5.6328125" style="6" customWidth="1"/>
    <col min="10005" max="10005" width="6.6328125" style="6" customWidth="1"/>
    <col min="10006" max="10006" width="2.36328125" style="6" customWidth="1"/>
    <col min="10007" max="10007" width="5.6328125" style="6" customWidth="1"/>
    <col min="10008" max="10008" width="6.6328125" style="6" customWidth="1"/>
    <col min="10009" max="10009" width="2.36328125" style="6" customWidth="1"/>
    <col min="10010" max="10010" width="5.6328125" style="6" customWidth="1"/>
    <col min="10011" max="10011" width="6.6328125" style="6" customWidth="1"/>
    <col min="10012" max="10012" width="2.36328125" style="6" customWidth="1"/>
    <col min="10013" max="10240" width="10.90625" style="6"/>
    <col min="10241" max="10241" width="17.453125" style="6" customWidth="1"/>
    <col min="10242" max="10249" width="0" style="6" hidden="1" customWidth="1"/>
    <col min="10250" max="10250" width="2.36328125" style="6" customWidth="1"/>
    <col min="10251" max="10251" width="5.6328125" style="6" customWidth="1"/>
    <col min="10252" max="10252" width="6.6328125" style="6" customWidth="1"/>
    <col min="10253" max="10253" width="2.36328125" style="6" customWidth="1"/>
    <col min="10254" max="10254" width="5.6328125" style="6" customWidth="1"/>
    <col min="10255" max="10255" width="6.6328125" style="6" customWidth="1"/>
    <col min="10256" max="10256" width="2.36328125" style="6" customWidth="1"/>
    <col min="10257" max="10257" width="5.6328125" style="6" customWidth="1"/>
    <col min="10258" max="10258" width="6.6328125" style="6" customWidth="1"/>
    <col min="10259" max="10259" width="2.36328125" style="6" customWidth="1"/>
    <col min="10260" max="10260" width="5.6328125" style="6" customWidth="1"/>
    <col min="10261" max="10261" width="6.6328125" style="6" customWidth="1"/>
    <col min="10262" max="10262" width="2.36328125" style="6" customWidth="1"/>
    <col min="10263" max="10263" width="5.6328125" style="6" customWidth="1"/>
    <col min="10264" max="10264" width="6.6328125" style="6" customWidth="1"/>
    <col min="10265" max="10265" width="2.36328125" style="6" customWidth="1"/>
    <col min="10266" max="10266" width="5.6328125" style="6" customWidth="1"/>
    <col min="10267" max="10267" width="6.6328125" style="6" customWidth="1"/>
    <col min="10268" max="10268" width="2.36328125" style="6" customWidth="1"/>
    <col min="10269" max="10496" width="10.90625" style="6"/>
    <col min="10497" max="10497" width="17.453125" style="6" customWidth="1"/>
    <col min="10498" max="10505" width="0" style="6" hidden="1" customWidth="1"/>
    <col min="10506" max="10506" width="2.36328125" style="6" customWidth="1"/>
    <col min="10507" max="10507" width="5.6328125" style="6" customWidth="1"/>
    <col min="10508" max="10508" width="6.6328125" style="6" customWidth="1"/>
    <col min="10509" max="10509" width="2.36328125" style="6" customWidth="1"/>
    <col min="10510" max="10510" width="5.6328125" style="6" customWidth="1"/>
    <col min="10511" max="10511" width="6.6328125" style="6" customWidth="1"/>
    <col min="10512" max="10512" width="2.36328125" style="6" customWidth="1"/>
    <col min="10513" max="10513" width="5.6328125" style="6" customWidth="1"/>
    <col min="10514" max="10514" width="6.6328125" style="6" customWidth="1"/>
    <col min="10515" max="10515" width="2.36328125" style="6" customWidth="1"/>
    <col min="10516" max="10516" width="5.6328125" style="6" customWidth="1"/>
    <col min="10517" max="10517" width="6.6328125" style="6" customWidth="1"/>
    <col min="10518" max="10518" width="2.36328125" style="6" customWidth="1"/>
    <col min="10519" max="10519" width="5.6328125" style="6" customWidth="1"/>
    <col min="10520" max="10520" width="6.6328125" style="6" customWidth="1"/>
    <col min="10521" max="10521" width="2.36328125" style="6" customWidth="1"/>
    <col min="10522" max="10522" width="5.6328125" style="6" customWidth="1"/>
    <col min="10523" max="10523" width="6.6328125" style="6" customWidth="1"/>
    <col min="10524" max="10524" width="2.36328125" style="6" customWidth="1"/>
    <col min="10525" max="10752" width="10.90625" style="6"/>
    <col min="10753" max="10753" width="17.453125" style="6" customWidth="1"/>
    <col min="10754" max="10761" width="0" style="6" hidden="1" customWidth="1"/>
    <col min="10762" max="10762" width="2.36328125" style="6" customWidth="1"/>
    <col min="10763" max="10763" width="5.6328125" style="6" customWidth="1"/>
    <col min="10764" max="10764" width="6.6328125" style="6" customWidth="1"/>
    <col min="10765" max="10765" width="2.36328125" style="6" customWidth="1"/>
    <col min="10766" max="10766" width="5.6328125" style="6" customWidth="1"/>
    <col min="10767" max="10767" width="6.6328125" style="6" customWidth="1"/>
    <col min="10768" max="10768" width="2.36328125" style="6" customWidth="1"/>
    <col min="10769" max="10769" width="5.6328125" style="6" customWidth="1"/>
    <col min="10770" max="10770" width="6.6328125" style="6" customWidth="1"/>
    <col min="10771" max="10771" width="2.36328125" style="6" customWidth="1"/>
    <col min="10772" max="10772" width="5.6328125" style="6" customWidth="1"/>
    <col min="10773" max="10773" width="6.6328125" style="6" customWidth="1"/>
    <col min="10774" max="10774" width="2.36328125" style="6" customWidth="1"/>
    <col min="10775" max="10775" width="5.6328125" style="6" customWidth="1"/>
    <col min="10776" max="10776" width="6.6328125" style="6" customWidth="1"/>
    <col min="10777" max="10777" width="2.36328125" style="6" customWidth="1"/>
    <col min="10778" max="10778" width="5.6328125" style="6" customWidth="1"/>
    <col min="10779" max="10779" width="6.6328125" style="6" customWidth="1"/>
    <col min="10780" max="10780" width="2.36328125" style="6" customWidth="1"/>
    <col min="10781" max="11008" width="10.90625" style="6"/>
    <col min="11009" max="11009" width="17.453125" style="6" customWidth="1"/>
    <col min="11010" max="11017" width="0" style="6" hidden="1" customWidth="1"/>
    <col min="11018" max="11018" width="2.36328125" style="6" customWidth="1"/>
    <col min="11019" max="11019" width="5.6328125" style="6" customWidth="1"/>
    <col min="11020" max="11020" width="6.6328125" style="6" customWidth="1"/>
    <col min="11021" max="11021" width="2.36328125" style="6" customWidth="1"/>
    <col min="11022" max="11022" width="5.6328125" style="6" customWidth="1"/>
    <col min="11023" max="11023" width="6.6328125" style="6" customWidth="1"/>
    <col min="11024" max="11024" width="2.36328125" style="6" customWidth="1"/>
    <col min="11025" max="11025" width="5.6328125" style="6" customWidth="1"/>
    <col min="11026" max="11026" width="6.6328125" style="6" customWidth="1"/>
    <col min="11027" max="11027" width="2.36328125" style="6" customWidth="1"/>
    <col min="11028" max="11028" width="5.6328125" style="6" customWidth="1"/>
    <col min="11029" max="11029" width="6.6328125" style="6" customWidth="1"/>
    <col min="11030" max="11030" width="2.36328125" style="6" customWidth="1"/>
    <col min="11031" max="11031" width="5.6328125" style="6" customWidth="1"/>
    <col min="11032" max="11032" width="6.6328125" style="6" customWidth="1"/>
    <col min="11033" max="11033" width="2.36328125" style="6" customWidth="1"/>
    <col min="11034" max="11034" width="5.6328125" style="6" customWidth="1"/>
    <col min="11035" max="11035" width="6.6328125" style="6" customWidth="1"/>
    <col min="11036" max="11036" width="2.36328125" style="6" customWidth="1"/>
    <col min="11037" max="11264" width="10.90625" style="6"/>
    <col min="11265" max="11265" width="17.453125" style="6" customWidth="1"/>
    <col min="11266" max="11273" width="0" style="6" hidden="1" customWidth="1"/>
    <col min="11274" max="11274" width="2.36328125" style="6" customWidth="1"/>
    <col min="11275" max="11275" width="5.6328125" style="6" customWidth="1"/>
    <col min="11276" max="11276" width="6.6328125" style="6" customWidth="1"/>
    <col min="11277" max="11277" width="2.36328125" style="6" customWidth="1"/>
    <col min="11278" max="11278" width="5.6328125" style="6" customWidth="1"/>
    <col min="11279" max="11279" width="6.6328125" style="6" customWidth="1"/>
    <col min="11280" max="11280" width="2.36328125" style="6" customWidth="1"/>
    <col min="11281" max="11281" width="5.6328125" style="6" customWidth="1"/>
    <col min="11282" max="11282" width="6.6328125" style="6" customWidth="1"/>
    <col min="11283" max="11283" width="2.36328125" style="6" customWidth="1"/>
    <col min="11284" max="11284" width="5.6328125" style="6" customWidth="1"/>
    <col min="11285" max="11285" width="6.6328125" style="6" customWidth="1"/>
    <col min="11286" max="11286" width="2.36328125" style="6" customWidth="1"/>
    <col min="11287" max="11287" width="5.6328125" style="6" customWidth="1"/>
    <col min="11288" max="11288" width="6.6328125" style="6" customWidth="1"/>
    <col min="11289" max="11289" width="2.36328125" style="6" customWidth="1"/>
    <col min="11290" max="11290" width="5.6328125" style="6" customWidth="1"/>
    <col min="11291" max="11291" width="6.6328125" style="6" customWidth="1"/>
    <col min="11292" max="11292" width="2.36328125" style="6" customWidth="1"/>
    <col min="11293" max="11520" width="10.90625" style="6"/>
    <col min="11521" max="11521" width="17.453125" style="6" customWidth="1"/>
    <col min="11522" max="11529" width="0" style="6" hidden="1" customWidth="1"/>
    <col min="11530" max="11530" width="2.36328125" style="6" customWidth="1"/>
    <col min="11531" max="11531" width="5.6328125" style="6" customWidth="1"/>
    <col min="11532" max="11532" width="6.6328125" style="6" customWidth="1"/>
    <col min="11533" max="11533" width="2.36328125" style="6" customWidth="1"/>
    <col min="11534" max="11534" width="5.6328125" style="6" customWidth="1"/>
    <col min="11535" max="11535" width="6.6328125" style="6" customWidth="1"/>
    <col min="11536" max="11536" width="2.36328125" style="6" customWidth="1"/>
    <col min="11537" max="11537" width="5.6328125" style="6" customWidth="1"/>
    <col min="11538" max="11538" width="6.6328125" style="6" customWidth="1"/>
    <col min="11539" max="11539" width="2.36328125" style="6" customWidth="1"/>
    <col min="11540" max="11540" width="5.6328125" style="6" customWidth="1"/>
    <col min="11541" max="11541" width="6.6328125" style="6" customWidth="1"/>
    <col min="11542" max="11542" width="2.36328125" style="6" customWidth="1"/>
    <col min="11543" max="11543" width="5.6328125" style="6" customWidth="1"/>
    <col min="11544" max="11544" width="6.6328125" style="6" customWidth="1"/>
    <col min="11545" max="11545" width="2.36328125" style="6" customWidth="1"/>
    <col min="11546" max="11546" width="5.6328125" style="6" customWidth="1"/>
    <col min="11547" max="11547" width="6.6328125" style="6" customWidth="1"/>
    <col min="11548" max="11548" width="2.36328125" style="6" customWidth="1"/>
    <col min="11549" max="11776" width="10.90625" style="6"/>
    <col min="11777" max="11777" width="17.453125" style="6" customWidth="1"/>
    <col min="11778" max="11785" width="0" style="6" hidden="1" customWidth="1"/>
    <col min="11786" max="11786" width="2.36328125" style="6" customWidth="1"/>
    <col min="11787" max="11787" width="5.6328125" style="6" customWidth="1"/>
    <col min="11788" max="11788" width="6.6328125" style="6" customWidth="1"/>
    <col min="11789" max="11789" width="2.36328125" style="6" customWidth="1"/>
    <col min="11790" max="11790" width="5.6328125" style="6" customWidth="1"/>
    <col min="11791" max="11791" width="6.6328125" style="6" customWidth="1"/>
    <col min="11792" max="11792" width="2.36328125" style="6" customWidth="1"/>
    <col min="11793" max="11793" width="5.6328125" style="6" customWidth="1"/>
    <col min="11794" max="11794" width="6.6328125" style="6" customWidth="1"/>
    <col min="11795" max="11795" width="2.36328125" style="6" customWidth="1"/>
    <col min="11796" max="11796" width="5.6328125" style="6" customWidth="1"/>
    <col min="11797" max="11797" width="6.6328125" style="6" customWidth="1"/>
    <col min="11798" max="11798" width="2.36328125" style="6" customWidth="1"/>
    <col min="11799" max="11799" width="5.6328125" style="6" customWidth="1"/>
    <col min="11800" max="11800" width="6.6328125" style="6" customWidth="1"/>
    <col min="11801" max="11801" width="2.36328125" style="6" customWidth="1"/>
    <col min="11802" max="11802" width="5.6328125" style="6" customWidth="1"/>
    <col min="11803" max="11803" width="6.6328125" style="6" customWidth="1"/>
    <col min="11804" max="11804" width="2.36328125" style="6" customWidth="1"/>
    <col min="11805" max="12032" width="10.90625" style="6"/>
    <col min="12033" max="12033" width="17.453125" style="6" customWidth="1"/>
    <col min="12034" max="12041" width="0" style="6" hidden="1" customWidth="1"/>
    <col min="12042" max="12042" width="2.36328125" style="6" customWidth="1"/>
    <col min="12043" max="12043" width="5.6328125" style="6" customWidth="1"/>
    <col min="12044" max="12044" width="6.6328125" style="6" customWidth="1"/>
    <col min="12045" max="12045" width="2.36328125" style="6" customWidth="1"/>
    <col min="12046" max="12046" width="5.6328125" style="6" customWidth="1"/>
    <col min="12047" max="12047" width="6.6328125" style="6" customWidth="1"/>
    <col min="12048" max="12048" width="2.36328125" style="6" customWidth="1"/>
    <col min="12049" max="12049" width="5.6328125" style="6" customWidth="1"/>
    <col min="12050" max="12050" width="6.6328125" style="6" customWidth="1"/>
    <col min="12051" max="12051" width="2.36328125" style="6" customWidth="1"/>
    <col min="12052" max="12052" width="5.6328125" style="6" customWidth="1"/>
    <col min="12053" max="12053" width="6.6328125" style="6" customWidth="1"/>
    <col min="12054" max="12054" width="2.36328125" style="6" customWidth="1"/>
    <col min="12055" max="12055" width="5.6328125" style="6" customWidth="1"/>
    <col min="12056" max="12056" width="6.6328125" style="6" customWidth="1"/>
    <col min="12057" max="12057" width="2.36328125" style="6" customWidth="1"/>
    <col min="12058" max="12058" width="5.6328125" style="6" customWidth="1"/>
    <col min="12059" max="12059" width="6.6328125" style="6" customWidth="1"/>
    <col min="12060" max="12060" width="2.36328125" style="6" customWidth="1"/>
    <col min="12061" max="12288" width="10.90625" style="6"/>
    <col min="12289" max="12289" width="17.453125" style="6" customWidth="1"/>
    <col min="12290" max="12297" width="0" style="6" hidden="1" customWidth="1"/>
    <col min="12298" max="12298" width="2.36328125" style="6" customWidth="1"/>
    <col min="12299" max="12299" width="5.6328125" style="6" customWidth="1"/>
    <col min="12300" max="12300" width="6.6328125" style="6" customWidth="1"/>
    <col min="12301" max="12301" width="2.36328125" style="6" customWidth="1"/>
    <col min="12302" max="12302" width="5.6328125" style="6" customWidth="1"/>
    <col min="12303" max="12303" width="6.6328125" style="6" customWidth="1"/>
    <col min="12304" max="12304" width="2.36328125" style="6" customWidth="1"/>
    <col min="12305" max="12305" width="5.6328125" style="6" customWidth="1"/>
    <col min="12306" max="12306" width="6.6328125" style="6" customWidth="1"/>
    <col min="12307" max="12307" width="2.36328125" style="6" customWidth="1"/>
    <col min="12308" max="12308" width="5.6328125" style="6" customWidth="1"/>
    <col min="12309" max="12309" width="6.6328125" style="6" customWidth="1"/>
    <col min="12310" max="12310" width="2.36328125" style="6" customWidth="1"/>
    <col min="12311" max="12311" width="5.6328125" style="6" customWidth="1"/>
    <col min="12312" max="12312" width="6.6328125" style="6" customWidth="1"/>
    <col min="12313" max="12313" width="2.36328125" style="6" customWidth="1"/>
    <col min="12314" max="12314" width="5.6328125" style="6" customWidth="1"/>
    <col min="12315" max="12315" width="6.6328125" style="6" customWidth="1"/>
    <col min="12316" max="12316" width="2.36328125" style="6" customWidth="1"/>
    <col min="12317" max="12544" width="10.90625" style="6"/>
    <col min="12545" max="12545" width="17.453125" style="6" customWidth="1"/>
    <col min="12546" max="12553" width="0" style="6" hidden="1" customWidth="1"/>
    <col min="12554" max="12554" width="2.36328125" style="6" customWidth="1"/>
    <col min="12555" max="12555" width="5.6328125" style="6" customWidth="1"/>
    <col min="12556" max="12556" width="6.6328125" style="6" customWidth="1"/>
    <col min="12557" max="12557" width="2.36328125" style="6" customWidth="1"/>
    <col min="12558" max="12558" width="5.6328125" style="6" customWidth="1"/>
    <col min="12559" max="12559" width="6.6328125" style="6" customWidth="1"/>
    <col min="12560" max="12560" width="2.36328125" style="6" customWidth="1"/>
    <col min="12561" max="12561" width="5.6328125" style="6" customWidth="1"/>
    <col min="12562" max="12562" width="6.6328125" style="6" customWidth="1"/>
    <col min="12563" max="12563" width="2.36328125" style="6" customWidth="1"/>
    <col min="12564" max="12564" width="5.6328125" style="6" customWidth="1"/>
    <col min="12565" max="12565" width="6.6328125" style="6" customWidth="1"/>
    <col min="12566" max="12566" width="2.36328125" style="6" customWidth="1"/>
    <col min="12567" max="12567" width="5.6328125" style="6" customWidth="1"/>
    <col min="12568" max="12568" width="6.6328125" style="6" customWidth="1"/>
    <col min="12569" max="12569" width="2.36328125" style="6" customWidth="1"/>
    <col min="12570" max="12570" width="5.6328125" style="6" customWidth="1"/>
    <col min="12571" max="12571" width="6.6328125" style="6" customWidth="1"/>
    <col min="12572" max="12572" width="2.36328125" style="6" customWidth="1"/>
    <col min="12573" max="12800" width="10.90625" style="6"/>
    <col min="12801" max="12801" width="17.453125" style="6" customWidth="1"/>
    <col min="12802" max="12809" width="0" style="6" hidden="1" customWidth="1"/>
    <col min="12810" max="12810" width="2.36328125" style="6" customWidth="1"/>
    <col min="12811" max="12811" width="5.6328125" style="6" customWidth="1"/>
    <col min="12812" max="12812" width="6.6328125" style="6" customWidth="1"/>
    <col min="12813" max="12813" width="2.36328125" style="6" customWidth="1"/>
    <col min="12814" max="12814" width="5.6328125" style="6" customWidth="1"/>
    <col min="12815" max="12815" width="6.6328125" style="6" customWidth="1"/>
    <col min="12816" max="12816" width="2.36328125" style="6" customWidth="1"/>
    <col min="12817" max="12817" width="5.6328125" style="6" customWidth="1"/>
    <col min="12818" max="12818" width="6.6328125" style="6" customWidth="1"/>
    <col min="12819" max="12819" width="2.36328125" style="6" customWidth="1"/>
    <col min="12820" max="12820" width="5.6328125" style="6" customWidth="1"/>
    <col min="12821" max="12821" width="6.6328125" style="6" customWidth="1"/>
    <col min="12822" max="12822" width="2.36328125" style="6" customWidth="1"/>
    <col min="12823" max="12823" width="5.6328125" style="6" customWidth="1"/>
    <col min="12824" max="12824" width="6.6328125" style="6" customWidth="1"/>
    <col min="12825" max="12825" width="2.36328125" style="6" customWidth="1"/>
    <col min="12826" max="12826" width="5.6328125" style="6" customWidth="1"/>
    <col min="12827" max="12827" width="6.6328125" style="6" customWidth="1"/>
    <col min="12828" max="12828" width="2.36328125" style="6" customWidth="1"/>
    <col min="12829" max="13056" width="10.90625" style="6"/>
    <col min="13057" max="13057" width="17.453125" style="6" customWidth="1"/>
    <col min="13058" max="13065" width="0" style="6" hidden="1" customWidth="1"/>
    <col min="13066" max="13066" width="2.36328125" style="6" customWidth="1"/>
    <col min="13067" max="13067" width="5.6328125" style="6" customWidth="1"/>
    <col min="13068" max="13068" width="6.6328125" style="6" customWidth="1"/>
    <col min="13069" max="13069" width="2.36328125" style="6" customWidth="1"/>
    <col min="13070" max="13070" width="5.6328125" style="6" customWidth="1"/>
    <col min="13071" max="13071" width="6.6328125" style="6" customWidth="1"/>
    <col min="13072" max="13072" width="2.36328125" style="6" customWidth="1"/>
    <col min="13073" max="13073" width="5.6328125" style="6" customWidth="1"/>
    <col min="13074" max="13074" width="6.6328125" style="6" customWidth="1"/>
    <col min="13075" max="13075" width="2.36328125" style="6" customWidth="1"/>
    <col min="13076" max="13076" width="5.6328125" style="6" customWidth="1"/>
    <col min="13077" max="13077" width="6.6328125" style="6" customWidth="1"/>
    <col min="13078" max="13078" width="2.36328125" style="6" customWidth="1"/>
    <col min="13079" max="13079" width="5.6328125" style="6" customWidth="1"/>
    <col min="13080" max="13080" width="6.6328125" style="6" customWidth="1"/>
    <col min="13081" max="13081" width="2.36328125" style="6" customWidth="1"/>
    <col min="13082" max="13082" width="5.6328125" style="6" customWidth="1"/>
    <col min="13083" max="13083" width="6.6328125" style="6" customWidth="1"/>
    <col min="13084" max="13084" width="2.36328125" style="6" customWidth="1"/>
    <col min="13085" max="13312" width="10.90625" style="6"/>
    <col min="13313" max="13313" width="17.453125" style="6" customWidth="1"/>
    <col min="13314" max="13321" width="0" style="6" hidden="1" customWidth="1"/>
    <col min="13322" max="13322" width="2.36328125" style="6" customWidth="1"/>
    <col min="13323" max="13323" width="5.6328125" style="6" customWidth="1"/>
    <col min="13324" max="13324" width="6.6328125" style="6" customWidth="1"/>
    <col min="13325" max="13325" width="2.36328125" style="6" customWidth="1"/>
    <col min="13326" max="13326" width="5.6328125" style="6" customWidth="1"/>
    <col min="13327" max="13327" width="6.6328125" style="6" customWidth="1"/>
    <col min="13328" max="13328" width="2.36328125" style="6" customWidth="1"/>
    <col min="13329" max="13329" width="5.6328125" style="6" customWidth="1"/>
    <col min="13330" max="13330" width="6.6328125" style="6" customWidth="1"/>
    <col min="13331" max="13331" width="2.36328125" style="6" customWidth="1"/>
    <col min="13332" max="13332" width="5.6328125" style="6" customWidth="1"/>
    <col min="13333" max="13333" width="6.6328125" style="6" customWidth="1"/>
    <col min="13334" max="13334" width="2.36328125" style="6" customWidth="1"/>
    <col min="13335" max="13335" width="5.6328125" style="6" customWidth="1"/>
    <col min="13336" max="13336" width="6.6328125" style="6" customWidth="1"/>
    <col min="13337" max="13337" width="2.36328125" style="6" customWidth="1"/>
    <col min="13338" max="13338" width="5.6328125" style="6" customWidth="1"/>
    <col min="13339" max="13339" width="6.6328125" style="6" customWidth="1"/>
    <col min="13340" max="13340" width="2.36328125" style="6" customWidth="1"/>
    <col min="13341" max="13568" width="10.90625" style="6"/>
    <col min="13569" max="13569" width="17.453125" style="6" customWidth="1"/>
    <col min="13570" max="13577" width="0" style="6" hidden="1" customWidth="1"/>
    <col min="13578" max="13578" width="2.36328125" style="6" customWidth="1"/>
    <col min="13579" max="13579" width="5.6328125" style="6" customWidth="1"/>
    <col min="13580" max="13580" width="6.6328125" style="6" customWidth="1"/>
    <col min="13581" max="13581" width="2.36328125" style="6" customWidth="1"/>
    <col min="13582" max="13582" width="5.6328125" style="6" customWidth="1"/>
    <col min="13583" max="13583" width="6.6328125" style="6" customWidth="1"/>
    <col min="13584" max="13584" width="2.36328125" style="6" customWidth="1"/>
    <col min="13585" max="13585" width="5.6328125" style="6" customWidth="1"/>
    <col min="13586" max="13586" width="6.6328125" style="6" customWidth="1"/>
    <col min="13587" max="13587" width="2.36328125" style="6" customWidth="1"/>
    <col min="13588" max="13588" width="5.6328125" style="6" customWidth="1"/>
    <col min="13589" max="13589" width="6.6328125" style="6" customWidth="1"/>
    <col min="13590" max="13590" width="2.36328125" style="6" customWidth="1"/>
    <col min="13591" max="13591" width="5.6328125" style="6" customWidth="1"/>
    <col min="13592" max="13592" width="6.6328125" style="6" customWidth="1"/>
    <col min="13593" max="13593" width="2.36328125" style="6" customWidth="1"/>
    <col min="13594" max="13594" width="5.6328125" style="6" customWidth="1"/>
    <col min="13595" max="13595" width="6.6328125" style="6" customWidth="1"/>
    <col min="13596" max="13596" width="2.36328125" style="6" customWidth="1"/>
    <col min="13597" max="13824" width="10.90625" style="6"/>
    <col min="13825" max="13825" width="17.453125" style="6" customWidth="1"/>
    <col min="13826" max="13833" width="0" style="6" hidden="1" customWidth="1"/>
    <col min="13834" max="13834" width="2.36328125" style="6" customWidth="1"/>
    <col min="13835" max="13835" width="5.6328125" style="6" customWidth="1"/>
    <col min="13836" max="13836" width="6.6328125" style="6" customWidth="1"/>
    <col min="13837" max="13837" width="2.36328125" style="6" customWidth="1"/>
    <col min="13838" max="13838" width="5.6328125" style="6" customWidth="1"/>
    <col min="13839" max="13839" width="6.6328125" style="6" customWidth="1"/>
    <col min="13840" max="13840" width="2.36328125" style="6" customWidth="1"/>
    <col min="13841" max="13841" width="5.6328125" style="6" customWidth="1"/>
    <col min="13842" max="13842" width="6.6328125" style="6" customWidth="1"/>
    <col min="13843" max="13843" width="2.36328125" style="6" customWidth="1"/>
    <col min="13844" max="13844" width="5.6328125" style="6" customWidth="1"/>
    <col min="13845" max="13845" width="6.6328125" style="6" customWidth="1"/>
    <col min="13846" max="13846" width="2.36328125" style="6" customWidth="1"/>
    <col min="13847" max="13847" width="5.6328125" style="6" customWidth="1"/>
    <col min="13848" max="13848" width="6.6328125" style="6" customWidth="1"/>
    <col min="13849" max="13849" width="2.36328125" style="6" customWidth="1"/>
    <col min="13850" max="13850" width="5.6328125" style="6" customWidth="1"/>
    <col min="13851" max="13851" width="6.6328125" style="6" customWidth="1"/>
    <col min="13852" max="13852" width="2.36328125" style="6" customWidth="1"/>
    <col min="13853" max="14080" width="10.90625" style="6"/>
    <col min="14081" max="14081" width="17.453125" style="6" customWidth="1"/>
    <col min="14082" max="14089" width="0" style="6" hidden="1" customWidth="1"/>
    <col min="14090" max="14090" width="2.36328125" style="6" customWidth="1"/>
    <col min="14091" max="14091" width="5.6328125" style="6" customWidth="1"/>
    <col min="14092" max="14092" width="6.6328125" style="6" customWidth="1"/>
    <col min="14093" max="14093" width="2.36328125" style="6" customWidth="1"/>
    <col min="14094" max="14094" width="5.6328125" style="6" customWidth="1"/>
    <col min="14095" max="14095" width="6.6328125" style="6" customWidth="1"/>
    <col min="14096" max="14096" width="2.36328125" style="6" customWidth="1"/>
    <col min="14097" max="14097" width="5.6328125" style="6" customWidth="1"/>
    <col min="14098" max="14098" width="6.6328125" style="6" customWidth="1"/>
    <col min="14099" max="14099" width="2.36328125" style="6" customWidth="1"/>
    <col min="14100" max="14100" width="5.6328125" style="6" customWidth="1"/>
    <col min="14101" max="14101" width="6.6328125" style="6" customWidth="1"/>
    <col min="14102" max="14102" width="2.36328125" style="6" customWidth="1"/>
    <col min="14103" max="14103" width="5.6328125" style="6" customWidth="1"/>
    <col min="14104" max="14104" width="6.6328125" style="6" customWidth="1"/>
    <col min="14105" max="14105" width="2.36328125" style="6" customWidth="1"/>
    <col min="14106" max="14106" width="5.6328125" style="6" customWidth="1"/>
    <col min="14107" max="14107" width="6.6328125" style="6" customWidth="1"/>
    <col min="14108" max="14108" width="2.36328125" style="6" customWidth="1"/>
    <col min="14109" max="14336" width="10.90625" style="6"/>
    <col min="14337" max="14337" width="17.453125" style="6" customWidth="1"/>
    <col min="14338" max="14345" width="0" style="6" hidden="1" customWidth="1"/>
    <col min="14346" max="14346" width="2.36328125" style="6" customWidth="1"/>
    <col min="14347" max="14347" width="5.6328125" style="6" customWidth="1"/>
    <col min="14348" max="14348" width="6.6328125" style="6" customWidth="1"/>
    <col min="14349" max="14349" width="2.36328125" style="6" customWidth="1"/>
    <col min="14350" max="14350" width="5.6328125" style="6" customWidth="1"/>
    <col min="14351" max="14351" width="6.6328125" style="6" customWidth="1"/>
    <col min="14352" max="14352" width="2.36328125" style="6" customWidth="1"/>
    <col min="14353" max="14353" width="5.6328125" style="6" customWidth="1"/>
    <col min="14354" max="14354" width="6.6328125" style="6" customWidth="1"/>
    <col min="14355" max="14355" width="2.36328125" style="6" customWidth="1"/>
    <col min="14356" max="14356" width="5.6328125" style="6" customWidth="1"/>
    <col min="14357" max="14357" width="6.6328125" style="6" customWidth="1"/>
    <col min="14358" max="14358" width="2.36328125" style="6" customWidth="1"/>
    <col min="14359" max="14359" width="5.6328125" style="6" customWidth="1"/>
    <col min="14360" max="14360" width="6.6328125" style="6" customWidth="1"/>
    <col min="14361" max="14361" width="2.36328125" style="6" customWidth="1"/>
    <col min="14362" max="14362" width="5.6328125" style="6" customWidth="1"/>
    <col min="14363" max="14363" width="6.6328125" style="6" customWidth="1"/>
    <col min="14364" max="14364" width="2.36328125" style="6" customWidth="1"/>
    <col min="14365" max="14592" width="10.90625" style="6"/>
    <col min="14593" max="14593" width="17.453125" style="6" customWidth="1"/>
    <col min="14594" max="14601" width="0" style="6" hidden="1" customWidth="1"/>
    <col min="14602" max="14602" width="2.36328125" style="6" customWidth="1"/>
    <col min="14603" max="14603" width="5.6328125" style="6" customWidth="1"/>
    <col min="14604" max="14604" width="6.6328125" style="6" customWidth="1"/>
    <col min="14605" max="14605" width="2.36328125" style="6" customWidth="1"/>
    <col min="14606" max="14606" width="5.6328125" style="6" customWidth="1"/>
    <col min="14607" max="14607" width="6.6328125" style="6" customWidth="1"/>
    <col min="14608" max="14608" width="2.36328125" style="6" customWidth="1"/>
    <col min="14609" max="14609" width="5.6328125" style="6" customWidth="1"/>
    <col min="14610" max="14610" width="6.6328125" style="6" customWidth="1"/>
    <col min="14611" max="14611" width="2.36328125" style="6" customWidth="1"/>
    <col min="14612" max="14612" width="5.6328125" style="6" customWidth="1"/>
    <col min="14613" max="14613" width="6.6328125" style="6" customWidth="1"/>
    <col min="14614" max="14614" width="2.36328125" style="6" customWidth="1"/>
    <col min="14615" max="14615" width="5.6328125" style="6" customWidth="1"/>
    <col min="14616" max="14616" width="6.6328125" style="6" customWidth="1"/>
    <col min="14617" max="14617" width="2.36328125" style="6" customWidth="1"/>
    <col min="14618" max="14618" width="5.6328125" style="6" customWidth="1"/>
    <col min="14619" max="14619" width="6.6328125" style="6" customWidth="1"/>
    <col min="14620" max="14620" width="2.36328125" style="6" customWidth="1"/>
    <col min="14621" max="14848" width="10.90625" style="6"/>
    <col min="14849" max="14849" width="17.453125" style="6" customWidth="1"/>
    <col min="14850" max="14857" width="0" style="6" hidden="1" customWidth="1"/>
    <col min="14858" max="14858" width="2.36328125" style="6" customWidth="1"/>
    <col min="14859" max="14859" width="5.6328125" style="6" customWidth="1"/>
    <col min="14860" max="14860" width="6.6328125" style="6" customWidth="1"/>
    <col min="14861" max="14861" width="2.36328125" style="6" customWidth="1"/>
    <col min="14862" max="14862" width="5.6328125" style="6" customWidth="1"/>
    <col min="14863" max="14863" width="6.6328125" style="6" customWidth="1"/>
    <col min="14864" max="14864" width="2.36328125" style="6" customWidth="1"/>
    <col min="14865" max="14865" width="5.6328125" style="6" customWidth="1"/>
    <col min="14866" max="14866" width="6.6328125" style="6" customWidth="1"/>
    <col min="14867" max="14867" width="2.36328125" style="6" customWidth="1"/>
    <col min="14868" max="14868" width="5.6328125" style="6" customWidth="1"/>
    <col min="14869" max="14869" width="6.6328125" style="6" customWidth="1"/>
    <col min="14870" max="14870" width="2.36328125" style="6" customWidth="1"/>
    <col min="14871" max="14871" width="5.6328125" style="6" customWidth="1"/>
    <col min="14872" max="14872" width="6.6328125" style="6" customWidth="1"/>
    <col min="14873" max="14873" width="2.36328125" style="6" customWidth="1"/>
    <col min="14874" max="14874" width="5.6328125" style="6" customWidth="1"/>
    <col min="14875" max="14875" width="6.6328125" style="6" customWidth="1"/>
    <col min="14876" max="14876" width="2.36328125" style="6" customWidth="1"/>
    <col min="14877" max="15104" width="10.90625" style="6"/>
    <col min="15105" max="15105" width="17.453125" style="6" customWidth="1"/>
    <col min="15106" max="15113" width="0" style="6" hidden="1" customWidth="1"/>
    <col min="15114" max="15114" width="2.36328125" style="6" customWidth="1"/>
    <col min="15115" max="15115" width="5.6328125" style="6" customWidth="1"/>
    <col min="15116" max="15116" width="6.6328125" style="6" customWidth="1"/>
    <col min="15117" max="15117" width="2.36328125" style="6" customWidth="1"/>
    <col min="15118" max="15118" width="5.6328125" style="6" customWidth="1"/>
    <col min="15119" max="15119" width="6.6328125" style="6" customWidth="1"/>
    <col min="15120" max="15120" width="2.36328125" style="6" customWidth="1"/>
    <col min="15121" max="15121" width="5.6328125" style="6" customWidth="1"/>
    <col min="15122" max="15122" width="6.6328125" style="6" customWidth="1"/>
    <col min="15123" max="15123" width="2.36328125" style="6" customWidth="1"/>
    <col min="15124" max="15124" width="5.6328125" style="6" customWidth="1"/>
    <col min="15125" max="15125" width="6.6328125" style="6" customWidth="1"/>
    <col min="15126" max="15126" width="2.36328125" style="6" customWidth="1"/>
    <col min="15127" max="15127" width="5.6328125" style="6" customWidth="1"/>
    <col min="15128" max="15128" width="6.6328125" style="6" customWidth="1"/>
    <col min="15129" max="15129" width="2.36328125" style="6" customWidth="1"/>
    <col min="15130" max="15130" width="5.6328125" style="6" customWidth="1"/>
    <col min="15131" max="15131" width="6.6328125" style="6" customWidth="1"/>
    <col min="15132" max="15132" width="2.36328125" style="6" customWidth="1"/>
    <col min="15133" max="15360" width="10.90625" style="6"/>
    <col min="15361" max="15361" width="17.453125" style="6" customWidth="1"/>
    <col min="15362" max="15369" width="0" style="6" hidden="1" customWidth="1"/>
    <col min="15370" max="15370" width="2.36328125" style="6" customWidth="1"/>
    <col min="15371" max="15371" width="5.6328125" style="6" customWidth="1"/>
    <col min="15372" max="15372" width="6.6328125" style="6" customWidth="1"/>
    <col min="15373" max="15373" width="2.36328125" style="6" customWidth="1"/>
    <col min="15374" max="15374" width="5.6328125" style="6" customWidth="1"/>
    <col min="15375" max="15375" width="6.6328125" style="6" customWidth="1"/>
    <col min="15376" max="15376" width="2.36328125" style="6" customWidth="1"/>
    <col min="15377" max="15377" width="5.6328125" style="6" customWidth="1"/>
    <col min="15378" max="15378" width="6.6328125" style="6" customWidth="1"/>
    <col min="15379" max="15379" width="2.36328125" style="6" customWidth="1"/>
    <col min="15380" max="15380" width="5.6328125" style="6" customWidth="1"/>
    <col min="15381" max="15381" width="6.6328125" style="6" customWidth="1"/>
    <col min="15382" max="15382" width="2.36328125" style="6" customWidth="1"/>
    <col min="15383" max="15383" width="5.6328125" style="6" customWidth="1"/>
    <col min="15384" max="15384" width="6.6328125" style="6" customWidth="1"/>
    <col min="15385" max="15385" width="2.36328125" style="6" customWidth="1"/>
    <col min="15386" max="15386" width="5.6328125" style="6" customWidth="1"/>
    <col min="15387" max="15387" width="6.6328125" style="6" customWidth="1"/>
    <col min="15388" max="15388" width="2.36328125" style="6" customWidth="1"/>
    <col min="15389" max="15616" width="10.90625" style="6"/>
    <col min="15617" max="15617" width="17.453125" style="6" customWidth="1"/>
    <col min="15618" max="15625" width="0" style="6" hidden="1" customWidth="1"/>
    <col min="15626" max="15626" width="2.36328125" style="6" customWidth="1"/>
    <col min="15627" max="15627" width="5.6328125" style="6" customWidth="1"/>
    <col min="15628" max="15628" width="6.6328125" style="6" customWidth="1"/>
    <col min="15629" max="15629" width="2.36328125" style="6" customWidth="1"/>
    <col min="15630" max="15630" width="5.6328125" style="6" customWidth="1"/>
    <col min="15631" max="15631" width="6.6328125" style="6" customWidth="1"/>
    <col min="15632" max="15632" width="2.36328125" style="6" customWidth="1"/>
    <col min="15633" max="15633" width="5.6328125" style="6" customWidth="1"/>
    <col min="15634" max="15634" width="6.6328125" style="6" customWidth="1"/>
    <col min="15635" max="15635" width="2.36328125" style="6" customWidth="1"/>
    <col min="15636" max="15636" width="5.6328125" style="6" customWidth="1"/>
    <col min="15637" max="15637" width="6.6328125" style="6" customWidth="1"/>
    <col min="15638" max="15638" width="2.36328125" style="6" customWidth="1"/>
    <col min="15639" max="15639" width="5.6328125" style="6" customWidth="1"/>
    <col min="15640" max="15640" width="6.6328125" style="6" customWidth="1"/>
    <col min="15641" max="15641" width="2.36328125" style="6" customWidth="1"/>
    <col min="15642" max="15642" width="5.6328125" style="6" customWidth="1"/>
    <col min="15643" max="15643" width="6.6328125" style="6" customWidth="1"/>
    <col min="15644" max="15644" width="2.36328125" style="6" customWidth="1"/>
    <col min="15645" max="15872" width="10.90625" style="6"/>
    <col min="15873" max="15873" width="17.453125" style="6" customWidth="1"/>
    <col min="15874" max="15881" width="0" style="6" hidden="1" customWidth="1"/>
    <col min="15882" max="15882" width="2.36328125" style="6" customWidth="1"/>
    <col min="15883" max="15883" width="5.6328125" style="6" customWidth="1"/>
    <col min="15884" max="15884" width="6.6328125" style="6" customWidth="1"/>
    <col min="15885" max="15885" width="2.36328125" style="6" customWidth="1"/>
    <col min="15886" max="15886" width="5.6328125" style="6" customWidth="1"/>
    <col min="15887" max="15887" width="6.6328125" style="6" customWidth="1"/>
    <col min="15888" max="15888" width="2.36328125" style="6" customWidth="1"/>
    <col min="15889" max="15889" width="5.6328125" style="6" customWidth="1"/>
    <col min="15890" max="15890" width="6.6328125" style="6" customWidth="1"/>
    <col min="15891" max="15891" width="2.36328125" style="6" customWidth="1"/>
    <col min="15892" max="15892" width="5.6328125" style="6" customWidth="1"/>
    <col min="15893" max="15893" width="6.6328125" style="6" customWidth="1"/>
    <col min="15894" max="15894" width="2.36328125" style="6" customWidth="1"/>
    <col min="15895" max="15895" width="5.6328125" style="6" customWidth="1"/>
    <col min="15896" max="15896" width="6.6328125" style="6" customWidth="1"/>
    <col min="15897" max="15897" width="2.36328125" style="6" customWidth="1"/>
    <col min="15898" max="15898" width="5.6328125" style="6" customWidth="1"/>
    <col min="15899" max="15899" width="6.6328125" style="6" customWidth="1"/>
    <col min="15900" max="15900" width="2.36328125" style="6" customWidth="1"/>
    <col min="15901" max="16128" width="10.90625" style="6"/>
    <col min="16129" max="16129" width="17.453125" style="6" customWidth="1"/>
    <col min="16130" max="16137" width="0" style="6" hidden="1" customWidth="1"/>
    <col min="16138" max="16138" width="2.36328125" style="6" customWidth="1"/>
    <col min="16139" max="16139" width="5.6328125" style="6" customWidth="1"/>
    <col min="16140" max="16140" width="6.6328125" style="6" customWidth="1"/>
    <col min="16141" max="16141" width="2.36328125" style="6" customWidth="1"/>
    <col min="16142" max="16142" width="5.6328125" style="6" customWidth="1"/>
    <col min="16143" max="16143" width="6.6328125" style="6" customWidth="1"/>
    <col min="16144" max="16144" width="2.36328125" style="6" customWidth="1"/>
    <col min="16145" max="16145" width="5.6328125" style="6" customWidth="1"/>
    <col min="16146" max="16146" width="6.6328125" style="6" customWidth="1"/>
    <col min="16147" max="16147" width="2.36328125" style="6" customWidth="1"/>
    <col min="16148" max="16148" width="5.6328125" style="6" customWidth="1"/>
    <col min="16149" max="16149" width="6.6328125" style="6" customWidth="1"/>
    <col min="16150" max="16150" width="2.36328125" style="6" customWidth="1"/>
    <col min="16151" max="16151" width="5.6328125" style="6" customWidth="1"/>
    <col min="16152" max="16152" width="6.6328125" style="6" customWidth="1"/>
    <col min="16153" max="16153" width="2.36328125" style="6" customWidth="1"/>
    <col min="16154" max="16154" width="5.6328125" style="6" customWidth="1"/>
    <col min="16155" max="16155" width="6.6328125" style="6" customWidth="1"/>
    <col min="16156" max="16156" width="2.36328125" style="6" customWidth="1"/>
    <col min="16157" max="16384" width="10.90625" style="6"/>
  </cols>
  <sheetData>
    <row r="1" spans="1:28" x14ac:dyDescent="0.25">
      <c r="A1" s="8" t="s">
        <v>165</v>
      </c>
      <c r="B1" s="8"/>
      <c r="C1" s="102"/>
      <c r="D1" s="102"/>
      <c r="E1" s="102"/>
      <c r="F1" s="102"/>
      <c r="G1" s="102"/>
      <c r="H1" s="102"/>
      <c r="I1" s="102"/>
      <c r="J1" s="102"/>
      <c r="K1" s="8"/>
      <c r="L1" s="102"/>
      <c r="M1" s="8"/>
    </row>
    <row r="2" spans="1:28" x14ac:dyDescent="0.25">
      <c r="A2" s="8" t="s">
        <v>166</v>
      </c>
      <c r="B2" s="8"/>
      <c r="C2" s="102"/>
      <c r="D2" s="102"/>
      <c r="E2" s="102"/>
      <c r="F2" s="102"/>
      <c r="G2" s="102"/>
      <c r="H2" s="102"/>
      <c r="I2" s="102"/>
      <c r="J2" s="102"/>
      <c r="K2" s="8"/>
      <c r="L2" s="102"/>
      <c r="M2" s="8"/>
    </row>
    <row r="3" spans="1:28" x14ac:dyDescent="0.25">
      <c r="A3" s="8"/>
      <c r="B3" s="8"/>
      <c r="C3" s="102"/>
      <c r="D3" s="102"/>
      <c r="E3" s="102"/>
      <c r="F3" s="102"/>
      <c r="G3" s="102"/>
      <c r="H3" s="102"/>
      <c r="I3" s="102"/>
      <c r="J3" s="102"/>
      <c r="K3" s="8"/>
      <c r="L3" s="102"/>
      <c r="M3" s="8"/>
    </row>
    <row r="4" spans="1:28" x14ac:dyDescent="0.25">
      <c r="A4" s="8" t="s">
        <v>167</v>
      </c>
      <c r="B4" s="8"/>
      <c r="C4" s="102"/>
      <c r="D4" s="102"/>
      <c r="E4" s="102"/>
      <c r="F4" s="102"/>
      <c r="G4" s="102"/>
      <c r="H4" s="102"/>
      <c r="I4" s="102"/>
      <c r="J4" s="102"/>
      <c r="K4" s="8"/>
      <c r="L4" s="102"/>
      <c r="M4" s="8"/>
    </row>
    <row r="5" spans="1:28" x14ac:dyDescent="0.25">
      <c r="A5" s="8" t="s">
        <v>168</v>
      </c>
      <c r="B5" s="8"/>
      <c r="C5" s="102"/>
      <c r="D5" s="102"/>
      <c r="E5" s="102"/>
      <c r="F5" s="102"/>
      <c r="G5" s="102"/>
      <c r="H5" s="102"/>
      <c r="I5" s="102"/>
      <c r="J5" s="102"/>
      <c r="K5" s="8"/>
      <c r="L5" s="102"/>
      <c r="M5" s="8"/>
    </row>
    <row r="6" spans="1:28" ht="13" thickBot="1" x14ac:dyDescent="0.3">
      <c r="A6" s="103"/>
      <c r="B6" s="8"/>
      <c r="C6" s="102"/>
      <c r="D6" s="102"/>
      <c r="E6" s="102"/>
      <c r="F6" s="102"/>
      <c r="G6" s="102"/>
      <c r="H6" s="102"/>
      <c r="I6" s="102"/>
      <c r="J6" s="102"/>
      <c r="K6" s="8"/>
      <c r="L6" s="102"/>
      <c r="M6" s="8"/>
      <c r="N6" s="8"/>
      <c r="O6" s="102"/>
      <c r="P6" s="8"/>
    </row>
    <row r="7" spans="1:28" ht="12.75" customHeight="1" x14ac:dyDescent="0.25">
      <c r="A7" s="104"/>
      <c r="B7" s="104"/>
      <c r="C7" s="105"/>
      <c r="D7" s="105"/>
      <c r="E7" s="105"/>
      <c r="F7" s="105"/>
      <c r="G7" s="105"/>
      <c r="H7" s="105"/>
      <c r="I7" s="105"/>
      <c r="J7" s="105"/>
      <c r="K7" s="104"/>
      <c r="L7" s="105"/>
      <c r="M7" s="104"/>
      <c r="N7" s="104"/>
      <c r="O7" s="105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</row>
    <row r="8" spans="1:28" ht="12.75" customHeight="1" x14ac:dyDescent="0.25">
      <c r="A8" s="8" t="s">
        <v>169</v>
      </c>
      <c r="B8" s="106" t="s">
        <v>170</v>
      </c>
      <c r="C8" s="106"/>
      <c r="D8" s="106"/>
      <c r="E8" s="106"/>
      <c r="F8" s="106"/>
      <c r="G8" s="106"/>
      <c r="H8" s="106"/>
      <c r="I8" s="106"/>
      <c r="J8" s="102"/>
      <c r="K8" s="106" t="s">
        <v>170</v>
      </c>
      <c r="L8" s="106"/>
      <c r="M8" s="106"/>
      <c r="N8" s="106"/>
      <c r="O8" s="106"/>
      <c r="P8" s="106"/>
      <c r="Q8" s="106"/>
      <c r="R8" s="106"/>
      <c r="T8" s="106" t="s">
        <v>171</v>
      </c>
      <c r="U8" s="106"/>
      <c r="V8" s="106"/>
      <c r="W8" s="106"/>
      <c r="X8" s="106"/>
      <c r="Y8" s="106"/>
      <c r="Z8" s="106"/>
      <c r="AA8" s="106"/>
    </row>
    <row r="9" spans="1:28" ht="12.75" customHeight="1" x14ac:dyDescent="0.25">
      <c r="A9" s="8"/>
      <c r="B9" s="107" t="s">
        <v>172</v>
      </c>
      <c r="C9" s="107"/>
      <c r="D9" s="102"/>
      <c r="E9" s="108" t="s">
        <v>173</v>
      </c>
      <c r="F9" s="108"/>
      <c r="G9" s="102"/>
      <c r="H9" s="108" t="s">
        <v>35</v>
      </c>
      <c r="I9" s="108"/>
      <c r="J9" s="102"/>
      <c r="K9" s="107" t="s">
        <v>172</v>
      </c>
      <c r="L9" s="107"/>
      <c r="M9" s="102"/>
      <c r="N9" s="108" t="s">
        <v>173</v>
      </c>
      <c r="O9" s="108"/>
      <c r="P9" s="102"/>
      <c r="Q9" s="108" t="s">
        <v>35</v>
      </c>
      <c r="R9" s="108"/>
      <c r="T9" s="107" t="s">
        <v>172</v>
      </c>
      <c r="U9" s="107"/>
      <c r="V9" s="102"/>
      <c r="W9" s="108" t="s">
        <v>173</v>
      </c>
      <c r="X9" s="108"/>
      <c r="Y9" s="102"/>
      <c r="Z9" s="108" t="s">
        <v>35</v>
      </c>
      <c r="AA9" s="108"/>
    </row>
    <row r="10" spans="1:28" ht="12.75" customHeight="1" x14ac:dyDescent="0.25">
      <c r="A10" s="8"/>
      <c r="B10" s="109" t="s">
        <v>39</v>
      </c>
      <c r="C10" s="110" t="s">
        <v>174</v>
      </c>
      <c r="D10" s="111"/>
      <c r="E10" s="109" t="s">
        <v>39</v>
      </c>
      <c r="F10" s="110" t="s">
        <v>174</v>
      </c>
      <c r="G10" s="111"/>
      <c r="H10" s="109" t="s">
        <v>39</v>
      </c>
      <c r="I10" s="110" t="s">
        <v>174</v>
      </c>
      <c r="J10" s="111"/>
      <c r="K10" s="109" t="s">
        <v>39</v>
      </c>
      <c r="L10" s="110" t="s">
        <v>174</v>
      </c>
      <c r="M10" s="111"/>
      <c r="N10" s="109" t="s">
        <v>39</v>
      </c>
      <c r="O10" s="110" t="s">
        <v>174</v>
      </c>
      <c r="P10" s="111"/>
      <c r="Q10" s="109" t="s">
        <v>39</v>
      </c>
      <c r="R10" s="110" t="s">
        <v>174</v>
      </c>
      <c r="T10" s="109" t="s">
        <v>39</v>
      </c>
      <c r="U10" s="110" t="s">
        <v>174</v>
      </c>
      <c r="V10" s="111"/>
      <c r="W10" s="109" t="s">
        <v>39</v>
      </c>
      <c r="X10" s="110" t="s">
        <v>174</v>
      </c>
      <c r="Y10" s="111"/>
      <c r="Z10" s="109" t="s">
        <v>39</v>
      </c>
      <c r="AA10" s="110" t="s">
        <v>174</v>
      </c>
    </row>
    <row r="11" spans="1:28" ht="12.75" customHeight="1" thickBot="1" x14ac:dyDescent="0.3">
      <c r="A11" s="112"/>
      <c r="B11" s="112"/>
      <c r="C11" s="113"/>
      <c r="D11" s="113"/>
      <c r="E11" s="113"/>
      <c r="F11" s="113"/>
      <c r="G11" s="113"/>
      <c r="H11" s="113"/>
      <c r="I11" s="113"/>
      <c r="J11" s="113"/>
      <c r="K11" s="112"/>
      <c r="L11" s="113"/>
      <c r="M11" s="113"/>
      <c r="N11" s="113"/>
      <c r="O11" s="113"/>
      <c r="P11" s="113"/>
      <c r="Q11" s="113"/>
      <c r="R11" s="113"/>
      <c r="S11" s="113"/>
      <c r="T11" s="112"/>
      <c r="U11" s="113"/>
      <c r="V11" s="113"/>
      <c r="W11" s="113"/>
      <c r="X11" s="113"/>
      <c r="Y11" s="113"/>
      <c r="Z11" s="113"/>
      <c r="AA11" s="113"/>
    </row>
    <row r="12" spans="1:28" ht="12.75" customHeight="1" x14ac:dyDescent="0.25">
      <c r="A12" s="8"/>
      <c r="B12" s="8"/>
      <c r="C12" s="102"/>
      <c r="D12" s="102"/>
      <c r="E12" s="102"/>
      <c r="F12" s="102"/>
      <c r="G12" s="102"/>
      <c r="H12" s="102"/>
      <c r="I12" s="102"/>
      <c r="J12" s="102"/>
      <c r="K12" s="8"/>
      <c r="L12" s="102"/>
      <c r="M12" s="102"/>
      <c r="N12" s="102"/>
      <c r="O12" s="102"/>
      <c r="P12" s="102"/>
      <c r="Q12" s="102"/>
      <c r="R12" s="102"/>
      <c r="S12" s="102"/>
      <c r="T12" s="8"/>
      <c r="U12" s="102"/>
      <c r="V12" s="102"/>
      <c r="W12" s="102"/>
      <c r="X12" s="102"/>
      <c r="Y12" s="102"/>
      <c r="Z12" s="102"/>
      <c r="AA12" s="102"/>
    </row>
    <row r="13" spans="1:28" ht="25.25" customHeight="1" x14ac:dyDescent="0.3">
      <c r="A13" s="13" t="s">
        <v>175</v>
      </c>
      <c r="B13" s="114">
        <f>SUM(B14:B21)</f>
        <v>0</v>
      </c>
      <c r="C13" s="102" t="e">
        <f>SUM(C14:C21)</f>
        <v>#DIV/0!</v>
      </c>
      <c r="D13" s="102"/>
      <c r="E13" s="114">
        <f>SUM(E14:E21)</f>
        <v>0</v>
      </c>
      <c r="F13" s="102" t="e">
        <f>SUM(F14:F21)</f>
        <v>#DIV/0!</v>
      </c>
      <c r="G13" s="102"/>
      <c r="H13" s="114">
        <f>SUM(H14:H21)</f>
        <v>0</v>
      </c>
      <c r="I13" s="102" t="e">
        <f>SUM(I14:I21)</f>
        <v>#DIV/0!</v>
      </c>
      <c r="J13" s="102"/>
      <c r="K13" s="115">
        <f>SUM(K14:K21)</f>
        <v>190</v>
      </c>
      <c r="L13" s="116">
        <f>SUM(L14:L21)</f>
        <v>100</v>
      </c>
      <c r="M13" s="116"/>
      <c r="N13" s="115">
        <f>SUM(N14:N21)</f>
        <v>860</v>
      </c>
      <c r="O13" s="116">
        <f>SUM(O14:O21)</f>
        <v>100</v>
      </c>
      <c r="P13" s="116"/>
      <c r="Q13" s="115">
        <f>SUM(Q14:Q21)</f>
        <v>1050</v>
      </c>
      <c r="R13" s="116">
        <f>SUM(R14:R21)</f>
        <v>100</v>
      </c>
      <c r="S13" s="13"/>
      <c r="T13" s="115">
        <f>SUM(T14:T21)</f>
        <v>167</v>
      </c>
      <c r="U13" s="116">
        <f>SUM(U14:U21)</f>
        <v>100</v>
      </c>
      <c r="V13" s="116"/>
      <c r="W13" s="115">
        <f>SUM(W14:W21)</f>
        <v>798</v>
      </c>
      <c r="X13" s="116">
        <f>SUM(X14:X21)</f>
        <v>99.874686716791985</v>
      </c>
      <c r="Y13" s="116"/>
      <c r="Z13" s="115">
        <f>SUM(Z14:Z21)</f>
        <v>965</v>
      </c>
      <c r="AA13" s="116">
        <f>SUM(AA14:AA21)</f>
        <v>100</v>
      </c>
    </row>
    <row r="14" spans="1:28" ht="25.25" customHeight="1" x14ac:dyDescent="0.25">
      <c r="A14" s="8" t="s">
        <v>176</v>
      </c>
      <c r="B14" s="8"/>
      <c r="C14" s="102" t="e">
        <f>B14/B$13*100</f>
        <v>#DIV/0!</v>
      </c>
      <c r="D14" s="102"/>
      <c r="E14" s="8"/>
      <c r="F14" s="102" t="e">
        <f>E14/E$13*100</f>
        <v>#DIV/0!</v>
      </c>
      <c r="G14" s="102"/>
      <c r="H14" s="114"/>
      <c r="I14" s="102" t="e">
        <f>H14/H$13*100</f>
        <v>#DIV/0!</v>
      </c>
      <c r="J14" s="102"/>
      <c r="K14" s="117">
        <v>6</v>
      </c>
      <c r="L14" s="102">
        <f>K14/K$13*100</f>
        <v>3.1578947368421053</v>
      </c>
      <c r="M14" s="102"/>
      <c r="N14" s="117">
        <v>30</v>
      </c>
      <c r="O14" s="102">
        <f>N14/N$13*100</f>
        <v>3.4883720930232558</v>
      </c>
      <c r="P14" s="102"/>
      <c r="Q14" s="114">
        <f>N14+K14</f>
        <v>36</v>
      </c>
      <c r="R14" s="102">
        <f>Q14/Q$13*100</f>
        <v>3.4285714285714288</v>
      </c>
      <c r="T14" s="117">
        <v>6</v>
      </c>
      <c r="U14" s="102">
        <f>T14/T$13*100</f>
        <v>3.5928143712574849</v>
      </c>
      <c r="V14" s="102"/>
      <c r="W14" s="117">
        <v>30</v>
      </c>
      <c r="X14" s="102">
        <f>W14/W$13*100</f>
        <v>3.7593984962406015</v>
      </c>
      <c r="Y14" s="102"/>
      <c r="Z14" s="114">
        <f>W14+T14</f>
        <v>36</v>
      </c>
      <c r="AA14" s="102">
        <f>Z14/Z$13*100</f>
        <v>3.730569948186528</v>
      </c>
    </row>
    <row r="15" spans="1:28" ht="25.25" customHeight="1" x14ac:dyDescent="0.25">
      <c r="A15" s="8" t="s">
        <v>177</v>
      </c>
      <c r="B15" s="8"/>
      <c r="C15" s="102" t="e">
        <f t="shared" ref="C15:C21" si="0">B15/B$13*100</f>
        <v>#DIV/0!</v>
      </c>
      <c r="D15" s="102"/>
      <c r="E15" s="8"/>
      <c r="F15" s="102" t="e">
        <f t="shared" ref="F15:F21" si="1">E15/E$13*100</f>
        <v>#DIV/0!</v>
      </c>
      <c r="G15" s="102"/>
      <c r="H15" s="114"/>
      <c r="I15" s="102" t="e">
        <f t="shared" ref="I15:I21" si="2">H15/H$13*100</f>
        <v>#DIV/0!</v>
      </c>
      <c r="J15" s="102"/>
      <c r="K15" s="117">
        <v>16</v>
      </c>
      <c r="L15" s="102">
        <f t="shared" ref="L15:L20" si="3">K15/K$13*100</f>
        <v>8.4210526315789469</v>
      </c>
      <c r="M15" s="102"/>
      <c r="N15" s="117">
        <v>59</v>
      </c>
      <c r="O15" s="102">
        <f t="shared" ref="O15:O21" si="4">N15/N$13*100</f>
        <v>6.8604651162790704</v>
      </c>
      <c r="P15" s="102"/>
      <c r="Q15" s="114">
        <f t="shared" ref="Q15:Q21" si="5">N15+K15</f>
        <v>75</v>
      </c>
      <c r="R15" s="102">
        <f t="shared" ref="R15:R21" si="6">Q15/Q$13*100</f>
        <v>7.1428571428571423</v>
      </c>
      <c r="T15" s="117">
        <v>23</v>
      </c>
      <c r="U15" s="102">
        <f t="shared" ref="U15:U20" si="7">T15/T$13*100</f>
        <v>13.77245508982036</v>
      </c>
      <c r="V15" s="102"/>
      <c r="W15" s="117">
        <v>49</v>
      </c>
      <c r="X15" s="102">
        <f t="shared" ref="X15:X20" si="8">W15/W$13*100</f>
        <v>6.140350877192982</v>
      </c>
      <c r="Y15" s="102"/>
      <c r="Z15" s="114">
        <f t="shared" ref="Z15:Z21" si="9">W15+T15</f>
        <v>72</v>
      </c>
      <c r="AA15" s="102">
        <f t="shared" ref="AA15:AA21" si="10">Z15/Z$13*100</f>
        <v>7.461139896373056</v>
      </c>
    </row>
    <row r="16" spans="1:28" ht="25.25" customHeight="1" x14ac:dyDescent="0.25">
      <c r="A16" s="8" t="s">
        <v>178</v>
      </c>
      <c r="B16" s="8"/>
      <c r="C16" s="102" t="e">
        <f t="shared" si="0"/>
        <v>#DIV/0!</v>
      </c>
      <c r="D16" s="102"/>
      <c r="E16" s="8"/>
      <c r="F16" s="102" t="e">
        <f t="shared" si="1"/>
        <v>#DIV/0!</v>
      </c>
      <c r="G16" s="102"/>
      <c r="H16" s="114"/>
      <c r="I16" s="102" t="e">
        <f t="shared" si="2"/>
        <v>#DIV/0!</v>
      </c>
      <c r="J16" s="102"/>
      <c r="K16" s="117">
        <v>43</v>
      </c>
      <c r="L16" s="102">
        <f t="shared" si="3"/>
        <v>22.631578947368421</v>
      </c>
      <c r="M16" s="102"/>
      <c r="N16" s="117">
        <v>121</v>
      </c>
      <c r="O16" s="102">
        <f t="shared" si="4"/>
        <v>14.069767441860465</v>
      </c>
      <c r="P16" s="102"/>
      <c r="Q16" s="114">
        <f t="shared" si="5"/>
        <v>164</v>
      </c>
      <c r="R16" s="102">
        <f t="shared" si="6"/>
        <v>15.619047619047619</v>
      </c>
      <c r="T16" s="117">
        <v>36</v>
      </c>
      <c r="U16" s="102">
        <f t="shared" si="7"/>
        <v>21.556886227544911</v>
      </c>
      <c r="V16" s="102"/>
      <c r="W16" s="117">
        <v>119</v>
      </c>
      <c r="X16" s="102">
        <f t="shared" si="8"/>
        <v>14.912280701754385</v>
      </c>
      <c r="Y16" s="102"/>
      <c r="Z16" s="114">
        <f t="shared" si="9"/>
        <v>155</v>
      </c>
      <c r="AA16" s="102">
        <f t="shared" si="10"/>
        <v>16.062176165803109</v>
      </c>
    </row>
    <row r="17" spans="1:28" ht="25.25" customHeight="1" x14ac:dyDescent="0.25">
      <c r="A17" s="8" t="s">
        <v>179</v>
      </c>
      <c r="B17" s="8"/>
      <c r="C17" s="102" t="e">
        <f t="shared" si="0"/>
        <v>#DIV/0!</v>
      </c>
      <c r="D17" s="102"/>
      <c r="E17" s="8"/>
      <c r="F17" s="102" t="e">
        <f t="shared" si="1"/>
        <v>#DIV/0!</v>
      </c>
      <c r="G17" s="102"/>
      <c r="H17" s="114"/>
      <c r="I17" s="102" t="e">
        <f t="shared" si="2"/>
        <v>#DIV/0!</v>
      </c>
      <c r="J17" s="102"/>
      <c r="K17" s="117">
        <v>66</v>
      </c>
      <c r="L17" s="102">
        <f t="shared" si="3"/>
        <v>34.736842105263158</v>
      </c>
      <c r="M17" s="102"/>
      <c r="N17" s="117">
        <v>257</v>
      </c>
      <c r="O17" s="102">
        <f t="shared" si="4"/>
        <v>29.88372093023256</v>
      </c>
      <c r="P17" s="102"/>
      <c r="Q17" s="114">
        <f t="shared" si="5"/>
        <v>323</v>
      </c>
      <c r="R17" s="102">
        <f t="shared" si="6"/>
        <v>30.761904761904763</v>
      </c>
      <c r="T17" s="117">
        <v>57</v>
      </c>
      <c r="U17" s="102">
        <f t="shared" si="7"/>
        <v>34.131736526946113</v>
      </c>
      <c r="V17" s="102"/>
      <c r="W17" s="117">
        <v>239</v>
      </c>
      <c r="X17" s="102">
        <f t="shared" si="8"/>
        <v>29.949874686716793</v>
      </c>
      <c r="Y17" s="102"/>
      <c r="Z17" s="114">
        <f t="shared" si="9"/>
        <v>296</v>
      </c>
      <c r="AA17" s="102">
        <f t="shared" si="10"/>
        <v>30.673575129533681</v>
      </c>
    </row>
    <row r="18" spans="1:28" ht="25.25" customHeight="1" x14ac:dyDescent="0.25">
      <c r="A18" s="8" t="s">
        <v>180</v>
      </c>
      <c r="B18" s="8"/>
      <c r="C18" s="102" t="e">
        <f t="shared" si="0"/>
        <v>#DIV/0!</v>
      </c>
      <c r="D18" s="102"/>
      <c r="E18" s="8"/>
      <c r="F18" s="102" t="e">
        <f t="shared" si="1"/>
        <v>#DIV/0!</v>
      </c>
      <c r="G18" s="102"/>
      <c r="H18" s="114"/>
      <c r="I18" s="102" t="e">
        <f t="shared" si="2"/>
        <v>#DIV/0!</v>
      </c>
      <c r="J18" s="102"/>
      <c r="K18" s="117">
        <v>39</v>
      </c>
      <c r="L18" s="102">
        <f t="shared" si="3"/>
        <v>20.526315789473685</v>
      </c>
      <c r="M18" s="102"/>
      <c r="N18" s="117">
        <v>210</v>
      </c>
      <c r="O18" s="102">
        <f t="shared" si="4"/>
        <v>24.418604651162788</v>
      </c>
      <c r="P18" s="102"/>
      <c r="Q18" s="114">
        <f t="shared" si="5"/>
        <v>249</v>
      </c>
      <c r="R18" s="102">
        <f t="shared" si="6"/>
        <v>23.714285714285715</v>
      </c>
      <c r="T18" s="117">
        <v>28</v>
      </c>
      <c r="U18" s="102">
        <f t="shared" si="7"/>
        <v>16.766467065868262</v>
      </c>
      <c r="V18" s="102"/>
      <c r="W18" s="117">
        <v>190</v>
      </c>
      <c r="X18" s="102">
        <f t="shared" si="8"/>
        <v>23.809523809523807</v>
      </c>
      <c r="Y18" s="102"/>
      <c r="Z18" s="114">
        <f t="shared" si="9"/>
        <v>218</v>
      </c>
      <c r="AA18" s="102">
        <f t="shared" si="10"/>
        <v>22.590673575129532</v>
      </c>
    </row>
    <row r="19" spans="1:28" ht="25.25" customHeight="1" x14ac:dyDescent="0.25">
      <c r="A19" s="8" t="s">
        <v>181</v>
      </c>
      <c r="B19" s="8"/>
      <c r="C19" s="102" t="e">
        <f t="shared" si="0"/>
        <v>#DIV/0!</v>
      </c>
      <c r="D19" s="102"/>
      <c r="E19" s="8"/>
      <c r="F19" s="102" t="e">
        <f t="shared" si="1"/>
        <v>#DIV/0!</v>
      </c>
      <c r="G19" s="102"/>
      <c r="H19" s="114"/>
      <c r="I19" s="102" t="e">
        <f t="shared" si="2"/>
        <v>#DIV/0!</v>
      </c>
      <c r="J19" s="102"/>
      <c r="K19" s="117">
        <v>16</v>
      </c>
      <c r="L19" s="102">
        <f t="shared" si="3"/>
        <v>8.4210526315789469</v>
      </c>
      <c r="M19" s="102"/>
      <c r="N19" s="117">
        <v>120</v>
      </c>
      <c r="O19" s="102">
        <f t="shared" si="4"/>
        <v>13.953488372093023</v>
      </c>
      <c r="P19" s="102"/>
      <c r="Q19" s="114">
        <f t="shared" si="5"/>
        <v>136</v>
      </c>
      <c r="R19" s="102">
        <f t="shared" si="6"/>
        <v>12.952380952380951</v>
      </c>
      <c r="T19" s="117">
        <v>12</v>
      </c>
      <c r="U19" s="102">
        <f t="shared" si="7"/>
        <v>7.1856287425149699</v>
      </c>
      <c r="V19" s="102"/>
      <c r="W19" s="117">
        <v>114</v>
      </c>
      <c r="X19" s="102">
        <f t="shared" si="8"/>
        <v>14.285714285714285</v>
      </c>
      <c r="Y19" s="102"/>
      <c r="Z19" s="114">
        <f t="shared" si="9"/>
        <v>126</v>
      </c>
      <c r="AA19" s="102">
        <f t="shared" si="10"/>
        <v>13.05699481865285</v>
      </c>
    </row>
    <row r="20" spans="1:28" ht="25.25" customHeight="1" x14ac:dyDescent="0.25">
      <c r="A20" s="8" t="s">
        <v>182</v>
      </c>
      <c r="B20" s="8"/>
      <c r="C20" s="102" t="e">
        <f t="shared" si="0"/>
        <v>#DIV/0!</v>
      </c>
      <c r="D20" s="102"/>
      <c r="E20" s="8"/>
      <c r="F20" s="102" t="e">
        <f t="shared" si="1"/>
        <v>#DIV/0!</v>
      </c>
      <c r="G20" s="102"/>
      <c r="H20" s="114"/>
      <c r="I20" s="102" t="e">
        <f t="shared" si="2"/>
        <v>#DIV/0!</v>
      </c>
      <c r="J20" s="102"/>
      <c r="K20" s="117">
        <v>4</v>
      </c>
      <c r="L20" s="102">
        <f t="shared" si="3"/>
        <v>2.1052631578947367</v>
      </c>
      <c r="M20" s="102"/>
      <c r="N20" s="117">
        <v>62</v>
      </c>
      <c r="O20" s="102">
        <f t="shared" si="4"/>
        <v>7.2093023255813957</v>
      </c>
      <c r="P20" s="102"/>
      <c r="Q20" s="114">
        <f t="shared" si="5"/>
        <v>66</v>
      </c>
      <c r="R20" s="102">
        <f t="shared" si="6"/>
        <v>6.2857142857142865</v>
      </c>
      <c r="T20" s="117">
        <v>5</v>
      </c>
      <c r="U20" s="102">
        <f t="shared" si="7"/>
        <v>2.9940119760479043</v>
      </c>
      <c r="V20" s="102"/>
      <c r="W20" s="117">
        <v>56</v>
      </c>
      <c r="X20" s="102">
        <f t="shared" si="8"/>
        <v>7.0175438596491224</v>
      </c>
      <c r="Y20" s="102"/>
      <c r="Z20" s="114">
        <f t="shared" si="9"/>
        <v>61</v>
      </c>
      <c r="AA20" s="102">
        <f t="shared" si="10"/>
        <v>6.3212435233160624</v>
      </c>
    </row>
    <row r="21" spans="1:28" ht="25.25" customHeight="1" x14ac:dyDescent="0.25">
      <c r="A21" s="8" t="s">
        <v>183</v>
      </c>
      <c r="B21" s="8"/>
      <c r="C21" s="102" t="e">
        <f t="shared" si="0"/>
        <v>#DIV/0!</v>
      </c>
      <c r="D21" s="102"/>
      <c r="E21" s="8"/>
      <c r="F21" s="102" t="e">
        <f t="shared" si="1"/>
        <v>#DIV/0!</v>
      </c>
      <c r="G21" s="102"/>
      <c r="H21" s="114">
        <f>E21+B21</f>
        <v>0</v>
      </c>
      <c r="I21" s="102" t="e">
        <f t="shared" si="2"/>
        <v>#DIV/0!</v>
      </c>
      <c r="J21" s="102"/>
      <c r="K21" s="117"/>
      <c r="L21" s="102"/>
      <c r="M21" s="102"/>
      <c r="N21" s="117">
        <v>1</v>
      </c>
      <c r="O21" s="102">
        <f t="shared" si="4"/>
        <v>0.11627906976744186</v>
      </c>
      <c r="P21" s="102"/>
      <c r="Q21" s="114">
        <f t="shared" si="5"/>
        <v>1</v>
      </c>
      <c r="R21" s="102">
        <f t="shared" si="6"/>
        <v>9.5238095238095233E-2</v>
      </c>
      <c r="T21" s="117"/>
      <c r="U21" s="102"/>
      <c r="V21" s="102"/>
      <c r="W21" s="117">
        <v>1</v>
      </c>
      <c r="X21" s="102"/>
      <c r="Y21" s="102"/>
      <c r="Z21" s="114">
        <f t="shared" si="9"/>
        <v>1</v>
      </c>
      <c r="AA21" s="102">
        <f t="shared" si="10"/>
        <v>0.10362694300518134</v>
      </c>
    </row>
    <row r="22" spans="1:28" ht="12.75" customHeight="1" thickBot="1" x14ac:dyDescent="0.3">
      <c r="A22" s="112"/>
      <c r="B22" s="112"/>
      <c r="C22" s="113"/>
      <c r="D22" s="113"/>
      <c r="E22" s="113"/>
      <c r="F22" s="113"/>
      <c r="G22" s="113"/>
      <c r="H22" s="113"/>
      <c r="I22" s="113"/>
      <c r="J22" s="113"/>
      <c r="K22" s="118"/>
      <c r="L22" s="119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</row>
    <row r="23" spans="1:28" ht="12.75" customHeight="1" x14ac:dyDescent="0.25">
      <c r="A23" s="8"/>
      <c r="B23" s="8"/>
      <c r="C23" s="102"/>
      <c r="D23" s="102"/>
      <c r="E23" s="102"/>
      <c r="F23" s="102"/>
      <c r="G23" s="102"/>
      <c r="H23" s="102"/>
      <c r="I23" s="102"/>
      <c r="J23" s="102"/>
      <c r="K23" s="121"/>
      <c r="L23" s="12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</row>
    <row r="24" spans="1:28" ht="12.75" customHeight="1" x14ac:dyDescent="0.25">
      <c r="A24" s="8" t="s">
        <v>158</v>
      </c>
      <c r="B24" s="8"/>
      <c r="C24" s="102"/>
      <c r="D24" s="102"/>
      <c r="E24" s="102"/>
      <c r="F24" s="102"/>
      <c r="G24" s="102"/>
      <c r="H24" s="102"/>
      <c r="I24" s="102"/>
      <c r="J24" s="102"/>
      <c r="K24" s="121"/>
      <c r="L24" s="122"/>
      <c r="M24" s="62"/>
    </row>
    <row r="25" spans="1:28" ht="12.75" customHeight="1" x14ac:dyDescent="0.25">
      <c r="A25" s="8" t="s">
        <v>120</v>
      </c>
      <c r="B25" s="8"/>
      <c r="C25" s="102"/>
      <c r="D25" s="102"/>
      <c r="E25" s="102"/>
      <c r="F25" s="102"/>
      <c r="G25" s="102"/>
      <c r="H25" s="102"/>
      <c r="I25" s="102"/>
      <c r="J25" s="102"/>
      <c r="K25" s="121"/>
      <c r="L25" s="122"/>
      <c r="M25" s="62"/>
    </row>
    <row r="26" spans="1:28" ht="13" x14ac:dyDescent="0.3">
      <c r="A26" s="89"/>
      <c r="B26" s="89"/>
      <c r="C26" s="90"/>
      <c r="D26" s="90"/>
      <c r="E26" s="90"/>
      <c r="F26" s="90"/>
      <c r="G26" s="90"/>
      <c r="H26" s="90"/>
      <c r="I26" s="90"/>
      <c r="J26" s="90"/>
      <c r="K26" s="62"/>
      <c r="L26" s="111"/>
      <c r="M26" s="62"/>
    </row>
    <row r="27" spans="1:28" ht="13" x14ac:dyDescent="0.3">
      <c r="A27" s="89"/>
      <c r="B27" s="89"/>
      <c r="C27" s="90"/>
      <c r="D27" s="90"/>
      <c r="E27" s="90"/>
      <c r="F27" s="90"/>
      <c r="G27" s="90"/>
      <c r="H27" s="90"/>
      <c r="I27" s="90"/>
      <c r="J27" s="90"/>
      <c r="K27" s="111"/>
      <c r="L27" s="111"/>
      <c r="M27" s="111"/>
    </row>
    <row r="28" spans="1:28" x14ac:dyDescent="0.25">
      <c r="A28" s="8"/>
      <c r="B28" s="8"/>
      <c r="C28" s="102"/>
      <c r="D28" s="102"/>
      <c r="E28" s="102"/>
      <c r="F28" s="102"/>
      <c r="G28" s="102"/>
      <c r="H28" s="102"/>
      <c r="I28" s="102"/>
      <c r="J28" s="102"/>
      <c r="K28" s="8"/>
      <c r="L28" s="102"/>
      <c r="M28" s="8"/>
    </row>
    <row r="29" spans="1:28" x14ac:dyDescent="0.25">
      <c r="A29" s="8"/>
      <c r="B29" s="8"/>
      <c r="C29" s="102"/>
      <c r="D29" s="102"/>
      <c r="E29" s="102"/>
      <c r="F29" s="102"/>
      <c r="G29" s="102"/>
      <c r="H29" s="102"/>
      <c r="I29" s="102"/>
      <c r="J29" s="102"/>
      <c r="K29" s="8"/>
      <c r="L29" s="102"/>
      <c r="M29" s="8"/>
    </row>
    <row r="30" spans="1:28" x14ac:dyDescent="0.25">
      <c r="A30" s="8"/>
      <c r="B30" s="8"/>
      <c r="C30" s="102"/>
      <c r="D30" s="102"/>
      <c r="E30" s="102"/>
      <c r="F30" s="102"/>
      <c r="G30" s="102"/>
      <c r="H30" s="102"/>
      <c r="I30" s="102"/>
      <c r="J30" s="102"/>
      <c r="K30" s="8"/>
      <c r="L30" s="102"/>
      <c r="M30" s="8"/>
    </row>
    <row r="31" spans="1:28" x14ac:dyDescent="0.25">
      <c r="A31" s="8"/>
      <c r="B31" s="8"/>
      <c r="C31" s="102"/>
      <c r="D31" s="102"/>
      <c r="E31" s="102"/>
      <c r="F31" s="102"/>
      <c r="G31" s="102"/>
      <c r="H31" s="102"/>
      <c r="I31" s="102"/>
      <c r="J31" s="102"/>
      <c r="K31" s="8"/>
      <c r="L31" s="102"/>
      <c r="M31" s="8"/>
    </row>
    <row r="32" spans="1:28" x14ac:dyDescent="0.25">
      <c r="A32" s="8"/>
      <c r="B32" s="8"/>
      <c r="C32" s="102"/>
      <c r="D32" s="102"/>
      <c r="E32" s="102"/>
      <c r="F32" s="102"/>
      <c r="G32" s="102"/>
      <c r="H32" s="102"/>
      <c r="I32" s="102"/>
      <c r="J32" s="102"/>
      <c r="K32" s="8"/>
      <c r="L32" s="102"/>
      <c r="M32" s="8"/>
    </row>
  </sheetData>
  <mergeCells count="12">
    <mergeCell ref="W9:X9"/>
    <mergeCell ref="Z9:AA9"/>
    <mergeCell ref="B8:I8"/>
    <mergeCell ref="K8:R8"/>
    <mergeCell ref="T8:AA8"/>
    <mergeCell ref="B9:C9"/>
    <mergeCell ref="E9:F9"/>
    <mergeCell ref="H9:I9"/>
    <mergeCell ref="K9:L9"/>
    <mergeCell ref="N9:O9"/>
    <mergeCell ref="Q9:R9"/>
    <mergeCell ref="T9:U9"/>
  </mergeCells>
  <conditionalFormatting sqref="A1:XFD1048576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5494F-AFF3-4A57-AE75-4314A4351FE0}">
  <sheetPr codeName="Hoja97">
    <tabColor theme="4" tint="-0.249977111117893"/>
  </sheetPr>
  <dimension ref="A1:AB32"/>
  <sheetViews>
    <sheetView workbookViewId="0">
      <selection activeCell="A2" sqref="A2"/>
    </sheetView>
  </sheetViews>
  <sheetFormatPr baseColWidth="10" defaultRowHeight="12.5" x14ac:dyDescent="0.25"/>
  <cols>
    <col min="1" max="1" width="25.08984375" style="6" customWidth="1"/>
    <col min="2" max="2" width="5.6328125" style="6" hidden="1" customWidth="1"/>
    <col min="3" max="3" width="6.6328125" style="22" hidden="1" customWidth="1"/>
    <col min="4" max="4" width="2.36328125" style="22" hidden="1" customWidth="1"/>
    <col min="5" max="5" width="5.6328125" style="22" hidden="1" customWidth="1"/>
    <col min="6" max="6" width="6.6328125" style="22" hidden="1" customWidth="1"/>
    <col min="7" max="7" width="2.36328125" style="22" hidden="1" customWidth="1"/>
    <col min="8" max="8" width="5.6328125" style="22" hidden="1" customWidth="1"/>
    <col min="9" max="9" width="6.6328125" style="22" hidden="1" customWidth="1"/>
    <col min="10" max="10" width="2.36328125" style="22" customWidth="1"/>
    <col min="11" max="11" width="5.6328125" style="6" customWidth="1"/>
    <col min="12" max="12" width="6.6328125" style="22" customWidth="1"/>
    <col min="13" max="13" width="2.36328125" style="6" customWidth="1"/>
    <col min="14" max="14" width="5.6328125" style="6" customWidth="1"/>
    <col min="15" max="15" width="6.6328125" style="6" customWidth="1"/>
    <col min="16" max="16" width="2.36328125" style="6" customWidth="1"/>
    <col min="17" max="17" width="5.6328125" style="6" customWidth="1"/>
    <col min="18" max="18" width="6.6328125" style="6" customWidth="1"/>
    <col min="19" max="19" width="2.36328125" style="6" customWidth="1"/>
    <col min="20" max="20" width="5.6328125" style="6" customWidth="1"/>
    <col min="21" max="21" width="6.6328125" style="6" customWidth="1"/>
    <col min="22" max="22" width="2.36328125" style="6" customWidth="1"/>
    <col min="23" max="23" width="5.6328125" style="6" customWidth="1"/>
    <col min="24" max="24" width="6.6328125" style="6" customWidth="1"/>
    <col min="25" max="25" width="2.36328125" style="6" customWidth="1"/>
    <col min="26" max="26" width="5.6328125" style="6" customWidth="1"/>
    <col min="27" max="27" width="6.6328125" style="6" customWidth="1"/>
    <col min="28" max="28" width="2.36328125" style="6" customWidth="1"/>
    <col min="29" max="256" width="10.90625" style="6"/>
    <col min="257" max="257" width="25.08984375" style="6" customWidth="1"/>
    <col min="258" max="265" width="0" style="6" hidden="1" customWidth="1"/>
    <col min="266" max="266" width="2.36328125" style="6" customWidth="1"/>
    <col min="267" max="267" width="5.6328125" style="6" customWidth="1"/>
    <col min="268" max="268" width="6.6328125" style="6" customWidth="1"/>
    <col min="269" max="269" width="2.36328125" style="6" customWidth="1"/>
    <col min="270" max="270" width="5.6328125" style="6" customWidth="1"/>
    <col min="271" max="271" width="6.6328125" style="6" customWidth="1"/>
    <col min="272" max="272" width="2.36328125" style="6" customWidth="1"/>
    <col min="273" max="273" width="5.6328125" style="6" customWidth="1"/>
    <col min="274" max="274" width="6.6328125" style="6" customWidth="1"/>
    <col min="275" max="275" width="2.36328125" style="6" customWidth="1"/>
    <col min="276" max="276" width="5.6328125" style="6" customWidth="1"/>
    <col min="277" max="277" width="6.6328125" style="6" customWidth="1"/>
    <col min="278" max="278" width="2.36328125" style="6" customWidth="1"/>
    <col min="279" max="279" width="5.6328125" style="6" customWidth="1"/>
    <col min="280" max="280" width="6.6328125" style="6" customWidth="1"/>
    <col min="281" max="281" width="2.36328125" style="6" customWidth="1"/>
    <col min="282" max="282" width="5.6328125" style="6" customWidth="1"/>
    <col min="283" max="283" width="6.6328125" style="6" customWidth="1"/>
    <col min="284" max="284" width="2.36328125" style="6" customWidth="1"/>
    <col min="285" max="512" width="10.90625" style="6"/>
    <col min="513" max="513" width="25.08984375" style="6" customWidth="1"/>
    <col min="514" max="521" width="0" style="6" hidden="1" customWidth="1"/>
    <col min="522" max="522" width="2.36328125" style="6" customWidth="1"/>
    <col min="523" max="523" width="5.6328125" style="6" customWidth="1"/>
    <col min="524" max="524" width="6.6328125" style="6" customWidth="1"/>
    <col min="525" max="525" width="2.36328125" style="6" customWidth="1"/>
    <col min="526" max="526" width="5.6328125" style="6" customWidth="1"/>
    <col min="527" max="527" width="6.6328125" style="6" customWidth="1"/>
    <col min="528" max="528" width="2.36328125" style="6" customWidth="1"/>
    <col min="529" max="529" width="5.6328125" style="6" customWidth="1"/>
    <col min="530" max="530" width="6.6328125" style="6" customWidth="1"/>
    <col min="531" max="531" width="2.36328125" style="6" customWidth="1"/>
    <col min="532" max="532" width="5.6328125" style="6" customWidth="1"/>
    <col min="533" max="533" width="6.6328125" style="6" customWidth="1"/>
    <col min="534" max="534" width="2.36328125" style="6" customWidth="1"/>
    <col min="535" max="535" width="5.6328125" style="6" customWidth="1"/>
    <col min="536" max="536" width="6.6328125" style="6" customWidth="1"/>
    <col min="537" max="537" width="2.36328125" style="6" customWidth="1"/>
    <col min="538" max="538" width="5.6328125" style="6" customWidth="1"/>
    <col min="539" max="539" width="6.6328125" style="6" customWidth="1"/>
    <col min="540" max="540" width="2.36328125" style="6" customWidth="1"/>
    <col min="541" max="768" width="10.90625" style="6"/>
    <col min="769" max="769" width="25.08984375" style="6" customWidth="1"/>
    <col min="770" max="777" width="0" style="6" hidden="1" customWidth="1"/>
    <col min="778" max="778" width="2.36328125" style="6" customWidth="1"/>
    <col min="779" max="779" width="5.6328125" style="6" customWidth="1"/>
    <col min="780" max="780" width="6.6328125" style="6" customWidth="1"/>
    <col min="781" max="781" width="2.36328125" style="6" customWidth="1"/>
    <col min="782" max="782" width="5.6328125" style="6" customWidth="1"/>
    <col min="783" max="783" width="6.6328125" style="6" customWidth="1"/>
    <col min="784" max="784" width="2.36328125" style="6" customWidth="1"/>
    <col min="785" max="785" width="5.6328125" style="6" customWidth="1"/>
    <col min="786" max="786" width="6.6328125" style="6" customWidth="1"/>
    <col min="787" max="787" width="2.36328125" style="6" customWidth="1"/>
    <col min="788" max="788" width="5.6328125" style="6" customWidth="1"/>
    <col min="789" max="789" width="6.6328125" style="6" customWidth="1"/>
    <col min="790" max="790" width="2.36328125" style="6" customWidth="1"/>
    <col min="791" max="791" width="5.6328125" style="6" customWidth="1"/>
    <col min="792" max="792" width="6.6328125" style="6" customWidth="1"/>
    <col min="793" max="793" width="2.36328125" style="6" customWidth="1"/>
    <col min="794" max="794" width="5.6328125" style="6" customWidth="1"/>
    <col min="795" max="795" width="6.6328125" style="6" customWidth="1"/>
    <col min="796" max="796" width="2.36328125" style="6" customWidth="1"/>
    <col min="797" max="1024" width="10.90625" style="6"/>
    <col min="1025" max="1025" width="25.08984375" style="6" customWidth="1"/>
    <col min="1026" max="1033" width="0" style="6" hidden="1" customWidth="1"/>
    <col min="1034" max="1034" width="2.36328125" style="6" customWidth="1"/>
    <col min="1035" max="1035" width="5.6328125" style="6" customWidth="1"/>
    <col min="1036" max="1036" width="6.6328125" style="6" customWidth="1"/>
    <col min="1037" max="1037" width="2.36328125" style="6" customWidth="1"/>
    <col min="1038" max="1038" width="5.6328125" style="6" customWidth="1"/>
    <col min="1039" max="1039" width="6.6328125" style="6" customWidth="1"/>
    <col min="1040" max="1040" width="2.36328125" style="6" customWidth="1"/>
    <col min="1041" max="1041" width="5.6328125" style="6" customWidth="1"/>
    <col min="1042" max="1042" width="6.6328125" style="6" customWidth="1"/>
    <col min="1043" max="1043" width="2.36328125" style="6" customWidth="1"/>
    <col min="1044" max="1044" width="5.6328125" style="6" customWidth="1"/>
    <col min="1045" max="1045" width="6.6328125" style="6" customWidth="1"/>
    <col min="1046" max="1046" width="2.36328125" style="6" customWidth="1"/>
    <col min="1047" max="1047" width="5.6328125" style="6" customWidth="1"/>
    <col min="1048" max="1048" width="6.6328125" style="6" customWidth="1"/>
    <col min="1049" max="1049" width="2.36328125" style="6" customWidth="1"/>
    <col min="1050" max="1050" width="5.6328125" style="6" customWidth="1"/>
    <col min="1051" max="1051" width="6.6328125" style="6" customWidth="1"/>
    <col min="1052" max="1052" width="2.36328125" style="6" customWidth="1"/>
    <col min="1053" max="1280" width="10.90625" style="6"/>
    <col min="1281" max="1281" width="25.08984375" style="6" customWidth="1"/>
    <col min="1282" max="1289" width="0" style="6" hidden="1" customWidth="1"/>
    <col min="1290" max="1290" width="2.36328125" style="6" customWidth="1"/>
    <col min="1291" max="1291" width="5.6328125" style="6" customWidth="1"/>
    <col min="1292" max="1292" width="6.6328125" style="6" customWidth="1"/>
    <col min="1293" max="1293" width="2.36328125" style="6" customWidth="1"/>
    <col min="1294" max="1294" width="5.6328125" style="6" customWidth="1"/>
    <col min="1295" max="1295" width="6.6328125" style="6" customWidth="1"/>
    <col min="1296" max="1296" width="2.36328125" style="6" customWidth="1"/>
    <col min="1297" max="1297" width="5.6328125" style="6" customWidth="1"/>
    <col min="1298" max="1298" width="6.6328125" style="6" customWidth="1"/>
    <col min="1299" max="1299" width="2.36328125" style="6" customWidth="1"/>
    <col min="1300" max="1300" width="5.6328125" style="6" customWidth="1"/>
    <col min="1301" max="1301" width="6.6328125" style="6" customWidth="1"/>
    <col min="1302" max="1302" width="2.36328125" style="6" customWidth="1"/>
    <col min="1303" max="1303" width="5.6328125" style="6" customWidth="1"/>
    <col min="1304" max="1304" width="6.6328125" style="6" customWidth="1"/>
    <col min="1305" max="1305" width="2.36328125" style="6" customWidth="1"/>
    <col min="1306" max="1306" width="5.6328125" style="6" customWidth="1"/>
    <col min="1307" max="1307" width="6.6328125" style="6" customWidth="1"/>
    <col min="1308" max="1308" width="2.36328125" style="6" customWidth="1"/>
    <col min="1309" max="1536" width="10.90625" style="6"/>
    <col min="1537" max="1537" width="25.08984375" style="6" customWidth="1"/>
    <col min="1538" max="1545" width="0" style="6" hidden="1" customWidth="1"/>
    <col min="1546" max="1546" width="2.36328125" style="6" customWidth="1"/>
    <col min="1547" max="1547" width="5.6328125" style="6" customWidth="1"/>
    <col min="1548" max="1548" width="6.6328125" style="6" customWidth="1"/>
    <col min="1549" max="1549" width="2.36328125" style="6" customWidth="1"/>
    <col min="1550" max="1550" width="5.6328125" style="6" customWidth="1"/>
    <col min="1551" max="1551" width="6.6328125" style="6" customWidth="1"/>
    <col min="1552" max="1552" width="2.36328125" style="6" customWidth="1"/>
    <col min="1553" max="1553" width="5.6328125" style="6" customWidth="1"/>
    <col min="1554" max="1554" width="6.6328125" style="6" customWidth="1"/>
    <col min="1555" max="1555" width="2.36328125" style="6" customWidth="1"/>
    <col min="1556" max="1556" width="5.6328125" style="6" customWidth="1"/>
    <col min="1557" max="1557" width="6.6328125" style="6" customWidth="1"/>
    <col min="1558" max="1558" width="2.36328125" style="6" customWidth="1"/>
    <col min="1559" max="1559" width="5.6328125" style="6" customWidth="1"/>
    <col min="1560" max="1560" width="6.6328125" style="6" customWidth="1"/>
    <col min="1561" max="1561" width="2.36328125" style="6" customWidth="1"/>
    <col min="1562" max="1562" width="5.6328125" style="6" customWidth="1"/>
    <col min="1563" max="1563" width="6.6328125" style="6" customWidth="1"/>
    <col min="1564" max="1564" width="2.36328125" style="6" customWidth="1"/>
    <col min="1565" max="1792" width="10.90625" style="6"/>
    <col min="1793" max="1793" width="25.08984375" style="6" customWidth="1"/>
    <col min="1794" max="1801" width="0" style="6" hidden="1" customWidth="1"/>
    <col min="1802" max="1802" width="2.36328125" style="6" customWidth="1"/>
    <col min="1803" max="1803" width="5.6328125" style="6" customWidth="1"/>
    <col min="1804" max="1804" width="6.6328125" style="6" customWidth="1"/>
    <col min="1805" max="1805" width="2.36328125" style="6" customWidth="1"/>
    <col min="1806" max="1806" width="5.6328125" style="6" customWidth="1"/>
    <col min="1807" max="1807" width="6.6328125" style="6" customWidth="1"/>
    <col min="1808" max="1808" width="2.36328125" style="6" customWidth="1"/>
    <col min="1809" max="1809" width="5.6328125" style="6" customWidth="1"/>
    <col min="1810" max="1810" width="6.6328125" style="6" customWidth="1"/>
    <col min="1811" max="1811" width="2.36328125" style="6" customWidth="1"/>
    <col min="1812" max="1812" width="5.6328125" style="6" customWidth="1"/>
    <col min="1813" max="1813" width="6.6328125" style="6" customWidth="1"/>
    <col min="1814" max="1814" width="2.36328125" style="6" customWidth="1"/>
    <col min="1815" max="1815" width="5.6328125" style="6" customWidth="1"/>
    <col min="1816" max="1816" width="6.6328125" style="6" customWidth="1"/>
    <col min="1817" max="1817" width="2.36328125" style="6" customWidth="1"/>
    <col min="1818" max="1818" width="5.6328125" style="6" customWidth="1"/>
    <col min="1819" max="1819" width="6.6328125" style="6" customWidth="1"/>
    <col min="1820" max="1820" width="2.36328125" style="6" customWidth="1"/>
    <col min="1821" max="2048" width="10.90625" style="6"/>
    <col min="2049" max="2049" width="25.08984375" style="6" customWidth="1"/>
    <col min="2050" max="2057" width="0" style="6" hidden="1" customWidth="1"/>
    <col min="2058" max="2058" width="2.36328125" style="6" customWidth="1"/>
    <col min="2059" max="2059" width="5.6328125" style="6" customWidth="1"/>
    <col min="2060" max="2060" width="6.6328125" style="6" customWidth="1"/>
    <col min="2061" max="2061" width="2.36328125" style="6" customWidth="1"/>
    <col min="2062" max="2062" width="5.6328125" style="6" customWidth="1"/>
    <col min="2063" max="2063" width="6.6328125" style="6" customWidth="1"/>
    <col min="2064" max="2064" width="2.36328125" style="6" customWidth="1"/>
    <col min="2065" max="2065" width="5.6328125" style="6" customWidth="1"/>
    <col min="2066" max="2066" width="6.6328125" style="6" customWidth="1"/>
    <col min="2067" max="2067" width="2.36328125" style="6" customWidth="1"/>
    <col min="2068" max="2068" width="5.6328125" style="6" customWidth="1"/>
    <col min="2069" max="2069" width="6.6328125" style="6" customWidth="1"/>
    <col min="2070" max="2070" width="2.36328125" style="6" customWidth="1"/>
    <col min="2071" max="2071" width="5.6328125" style="6" customWidth="1"/>
    <col min="2072" max="2072" width="6.6328125" style="6" customWidth="1"/>
    <col min="2073" max="2073" width="2.36328125" style="6" customWidth="1"/>
    <col min="2074" max="2074" width="5.6328125" style="6" customWidth="1"/>
    <col min="2075" max="2075" width="6.6328125" style="6" customWidth="1"/>
    <col min="2076" max="2076" width="2.36328125" style="6" customWidth="1"/>
    <col min="2077" max="2304" width="10.90625" style="6"/>
    <col min="2305" max="2305" width="25.08984375" style="6" customWidth="1"/>
    <col min="2306" max="2313" width="0" style="6" hidden="1" customWidth="1"/>
    <col min="2314" max="2314" width="2.36328125" style="6" customWidth="1"/>
    <col min="2315" max="2315" width="5.6328125" style="6" customWidth="1"/>
    <col min="2316" max="2316" width="6.6328125" style="6" customWidth="1"/>
    <col min="2317" max="2317" width="2.36328125" style="6" customWidth="1"/>
    <col min="2318" max="2318" width="5.6328125" style="6" customWidth="1"/>
    <col min="2319" max="2319" width="6.6328125" style="6" customWidth="1"/>
    <col min="2320" max="2320" width="2.36328125" style="6" customWidth="1"/>
    <col min="2321" max="2321" width="5.6328125" style="6" customWidth="1"/>
    <col min="2322" max="2322" width="6.6328125" style="6" customWidth="1"/>
    <col min="2323" max="2323" width="2.36328125" style="6" customWidth="1"/>
    <col min="2324" max="2324" width="5.6328125" style="6" customWidth="1"/>
    <col min="2325" max="2325" width="6.6328125" style="6" customWidth="1"/>
    <col min="2326" max="2326" width="2.36328125" style="6" customWidth="1"/>
    <col min="2327" max="2327" width="5.6328125" style="6" customWidth="1"/>
    <col min="2328" max="2328" width="6.6328125" style="6" customWidth="1"/>
    <col min="2329" max="2329" width="2.36328125" style="6" customWidth="1"/>
    <col min="2330" max="2330" width="5.6328125" style="6" customWidth="1"/>
    <col min="2331" max="2331" width="6.6328125" style="6" customWidth="1"/>
    <col min="2332" max="2332" width="2.36328125" style="6" customWidth="1"/>
    <col min="2333" max="2560" width="10.90625" style="6"/>
    <col min="2561" max="2561" width="25.08984375" style="6" customWidth="1"/>
    <col min="2562" max="2569" width="0" style="6" hidden="1" customWidth="1"/>
    <col min="2570" max="2570" width="2.36328125" style="6" customWidth="1"/>
    <col min="2571" max="2571" width="5.6328125" style="6" customWidth="1"/>
    <col min="2572" max="2572" width="6.6328125" style="6" customWidth="1"/>
    <col min="2573" max="2573" width="2.36328125" style="6" customWidth="1"/>
    <col min="2574" max="2574" width="5.6328125" style="6" customWidth="1"/>
    <col min="2575" max="2575" width="6.6328125" style="6" customWidth="1"/>
    <col min="2576" max="2576" width="2.36328125" style="6" customWidth="1"/>
    <col min="2577" max="2577" width="5.6328125" style="6" customWidth="1"/>
    <col min="2578" max="2578" width="6.6328125" style="6" customWidth="1"/>
    <col min="2579" max="2579" width="2.36328125" style="6" customWidth="1"/>
    <col min="2580" max="2580" width="5.6328125" style="6" customWidth="1"/>
    <col min="2581" max="2581" width="6.6328125" style="6" customWidth="1"/>
    <col min="2582" max="2582" width="2.36328125" style="6" customWidth="1"/>
    <col min="2583" max="2583" width="5.6328125" style="6" customWidth="1"/>
    <col min="2584" max="2584" width="6.6328125" style="6" customWidth="1"/>
    <col min="2585" max="2585" width="2.36328125" style="6" customWidth="1"/>
    <col min="2586" max="2586" width="5.6328125" style="6" customWidth="1"/>
    <col min="2587" max="2587" width="6.6328125" style="6" customWidth="1"/>
    <col min="2588" max="2588" width="2.36328125" style="6" customWidth="1"/>
    <col min="2589" max="2816" width="10.90625" style="6"/>
    <col min="2817" max="2817" width="25.08984375" style="6" customWidth="1"/>
    <col min="2818" max="2825" width="0" style="6" hidden="1" customWidth="1"/>
    <col min="2826" max="2826" width="2.36328125" style="6" customWidth="1"/>
    <col min="2827" max="2827" width="5.6328125" style="6" customWidth="1"/>
    <col min="2828" max="2828" width="6.6328125" style="6" customWidth="1"/>
    <col min="2829" max="2829" width="2.36328125" style="6" customWidth="1"/>
    <col min="2830" max="2830" width="5.6328125" style="6" customWidth="1"/>
    <col min="2831" max="2831" width="6.6328125" style="6" customWidth="1"/>
    <col min="2832" max="2832" width="2.36328125" style="6" customWidth="1"/>
    <col min="2833" max="2833" width="5.6328125" style="6" customWidth="1"/>
    <col min="2834" max="2834" width="6.6328125" style="6" customWidth="1"/>
    <col min="2835" max="2835" width="2.36328125" style="6" customWidth="1"/>
    <col min="2836" max="2836" width="5.6328125" style="6" customWidth="1"/>
    <col min="2837" max="2837" width="6.6328125" style="6" customWidth="1"/>
    <col min="2838" max="2838" width="2.36328125" style="6" customWidth="1"/>
    <col min="2839" max="2839" width="5.6328125" style="6" customWidth="1"/>
    <col min="2840" max="2840" width="6.6328125" style="6" customWidth="1"/>
    <col min="2841" max="2841" width="2.36328125" style="6" customWidth="1"/>
    <col min="2842" max="2842" width="5.6328125" style="6" customWidth="1"/>
    <col min="2843" max="2843" width="6.6328125" style="6" customWidth="1"/>
    <col min="2844" max="2844" width="2.36328125" style="6" customWidth="1"/>
    <col min="2845" max="3072" width="10.90625" style="6"/>
    <col min="3073" max="3073" width="25.08984375" style="6" customWidth="1"/>
    <col min="3074" max="3081" width="0" style="6" hidden="1" customWidth="1"/>
    <col min="3082" max="3082" width="2.36328125" style="6" customWidth="1"/>
    <col min="3083" max="3083" width="5.6328125" style="6" customWidth="1"/>
    <col min="3084" max="3084" width="6.6328125" style="6" customWidth="1"/>
    <col min="3085" max="3085" width="2.36328125" style="6" customWidth="1"/>
    <col min="3086" max="3086" width="5.6328125" style="6" customWidth="1"/>
    <col min="3087" max="3087" width="6.6328125" style="6" customWidth="1"/>
    <col min="3088" max="3088" width="2.36328125" style="6" customWidth="1"/>
    <col min="3089" max="3089" width="5.6328125" style="6" customWidth="1"/>
    <col min="3090" max="3090" width="6.6328125" style="6" customWidth="1"/>
    <col min="3091" max="3091" width="2.36328125" style="6" customWidth="1"/>
    <col min="3092" max="3092" width="5.6328125" style="6" customWidth="1"/>
    <col min="3093" max="3093" width="6.6328125" style="6" customWidth="1"/>
    <col min="3094" max="3094" width="2.36328125" style="6" customWidth="1"/>
    <col min="3095" max="3095" width="5.6328125" style="6" customWidth="1"/>
    <col min="3096" max="3096" width="6.6328125" style="6" customWidth="1"/>
    <col min="3097" max="3097" width="2.36328125" style="6" customWidth="1"/>
    <col min="3098" max="3098" width="5.6328125" style="6" customWidth="1"/>
    <col min="3099" max="3099" width="6.6328125" style="6" customWidth="1"/>
    <col min="3100" max="3100" width="2.36328125" style="6" customWidth="1"/>
    <col min="3101" max="3328" width="10.90625" style="6"/>
    <col min="3329" max="3329" width="25.08984375" style="6" customWidth="1"/>
    <col min="3330" max="3337" width="0" style="6" hidden="1" customWidth="1"/>
    <col min="3338" max="3338" width="2.36328125" style="6" customWidth="1"/>
    <col min="3339" max="3339" width="5.6328125" style="6" customWidth="1"/>
    <col min="3340" max="3340" width="6.6328125" style="6" customWidth="1"/>
    <col min="3341" max="3341" width="2.36328125" style="6" customWidth="1"/>
    <col min="3342" max="3342" width="5.6328125" style="6" customWidth="1"/>
    <col min="3343" max="3343" width="6.6328125" style="6" customWidth="1"/>
    <col min="3344" max="3344" width="2.36328125" style="6" customWidth="1"/>
    <col min="3345" max="3345" width="5.6328125" style="6" customWidth="1"/>
    <col min="3346" max="3346" width="6.6328125" style="6" customWidth="1"/>
    <col min="3347" max="3347" width="2.36328125" style="6" customWidth="1"/>
    <col min="3348" max="3348" width="5.6328125" style="6" customWidth="1"/>
    <col min="3349" max="3349" width="6.6328125" style="6" customWidth="1"/>
    <col min="3350" max="3350" width="2.36328125" style="6" customWidth="1"/>
    <col min="3351" max="3351" width="5.6328125" style="6" customWidth="1"/>
    <col min="3352" max="3352" width="6.6328125" style="6" customWidth="1"/>
    <col min="3353" max="3353" width="2.36328125" style="6" customWidth="1"/>
    <col min="3354" max="3354" width="5.6328125" style="6" customWidth="1"/>
    <col min="3355" max="3355" width="6.6328125" style="6" customWidth="1"/>
    <col min="3356" max="3356" width="2.36328125" style="6" customWidth="1"/>
    <col min="3357" max="3584" width="10.90625" style="6"/>
    <col min="3585" max="3585" width="25.08984375" style="6" customWidth="1"/>
    <col min="3586" max="3593" width="0" style="6" hidden="1" customWidth="1"/>
    <col min="3594" max="3594" width="2.36328125" style="6" customWidth="1"/>
    <col min="3595" max="3595" width="5.6328125" style="6" customWidth="1"/>
    <col min="3596" max="3596" width="6.6328125" style="6" customWidth="1"/>
    <col min="3597" max="3597" width="2.36328125" style="6" customWidth="1"/>
    <col min="3598" max="3598" width="5.6328125" style="6" customWidth="1"/>
    <col min="3599" max="3599" width="6.6328125" style="6" customWidth="1"/>
    <col min="3600" max="3600" width="2.36328125" style="6" customWidth="1"/>
    <col min="3601" max="3601" width="5.6328125" style="6" customWidth="1"/>
    <col min="3602" max="3602" width="6.6328125" style="6" customWidth="1"/>
    <col min="3603" max="3603" width="2.36328125" style="6" customWidth="1"/>
    <col min="3604" max="3604" width="5.6328125" style="6" customWidth="1"/>
    <col min="3605" max="3605" width="6.6328125" style="6" customWidth="1"/>
    <col min="3606" max="3606" width="2.36328125" style="6" customWidth="1"/>
    <col min="3607" max="3607" width="5.6328125" style="6" customWidth="1"/>
    <col min="3608" max="3608" width="6.6328125" style="6" customWidth="1"/>
    <col min="3609" max="3609" width="2.36328125" style="6" customWidth="1"/>
    <col min="3610" max="3610" width="5.6328125" style="6" customWidth="1"/>
    <col min="3611" max="3611" width="6.6328125" style="6" customWidth="1"/>
    <col min="3612" max="3612" width="2.36328125" style="6" customWidth="1"/>
    <col min="3613" max="3840" width="10.90625" style="6"/>
    <col min="3841" max="3841" width="25.08984375" style="6" customWidth="1"/>
    <col min="3842" max="3849" width="0" style="6" hidden="1" customWidth="1"/>
    <col min="3850" max="3850" width="2.36328125" style="6" customWidth="1"/>
    <col min="3851" max="3851" width="5.6328125" style="6" customWidth="1"/>
    <col min="3852" max="3852" width="6.6328125" style="6" customWidth="1"/>
    <col min="3853" max="3853" width="2.36328125" style="6" customWidth="1"/>
    <col min="3854" max="3854" width="5.6328125" style="6" customWidth="1"/>
    <col min="3855" max="3855" width="6.6328125" style="6" customWidth="1"/>
    <col min="3856" max="3856" width="2.36328125" style="6" customWidth="1"/>
    <col min="3857" max="3857" width="5.6328125" style="6" customWidth="1"/>
    <col min="3858" max="3858" width="6.6328125" style="6" customWidth="1"/>
    <col min="3859" max="3859" width="2.36328125" style="6" customWidth="1"/>
    <col min="3860" max="3860" width="5.6328125" style="6" customWidth="1"/>
    <col min="3861" max="3861" width="6.6328125" style="6" customWidth="1"/>
    <col min="3862" max="3862" width="2.36328125" style="6" customWidth="1"/>
    <col min="3863" max="3863" width="5.6328125" style="6" customWidth="1"/>
    <col min="3864" max="3864" width="6.6328125" style="6" customWidth="1"/>
    <col min="3865" max="3865" width="2.36328125" style="6" customWidth="1"/>
    <col min="3866" max="3866" width="5.6328125" style="6" customWidth="1"/>
    <col min="3867" max="3867" width="6.6328125" style="6" customWidth="1"/>
    <col min="3868" max="3868" width="2.36328125" style="6" customWidth="1"/>
    <col min="3869" max="4096" width="10.90625" style="6"/>
    <col min="4097" max="4097" width="25.08984375" style="6" customWidth="1"/>
    <col min="4098" max="4105" width="0" style="6" hidden="1" customWidth="1"/>
    <col min="4106" max="4106" width="2.36328125" style="6" customWidth="1"/>
    <col min="4107" max="4107" width="5.6328125" style="6" customWidth="1"/>
    <col min="4108" max="4108" width="6.6328125" style="6" customWidth="1"/>
    <col min="4109" max="4109" width="2.36328125" style="6" customWidth="1"/>
    <col min="4110" max="4110" width="5.6328125" style="6" customWidth="1"/>
    <col min="4111" max="4111" width="6.6328125" style="6" customWidth="1"/>
    <col min="4112" max="4112" width="2.36328125" style="6" customWidth="1"/>
    <col min="4113" max="4113" width="5.6328125" style="6" customWidth="1"/>
    <col min="4114" max="4114" width="6.6328125" style="6" customWidth="1"/>
    <col min="4115" max="4115" width="2.36328125" style="6" customWidth="1"/>
    <col min="4116" max="4116" width="5.6328125" style="6" customWidth="1"/>
    <col min="4117" max="4117" width="6.6328125" style="6" customWidth="1"/>
    <col min="4118" max="4118" width="2.36328125" style="6" customWidth="1"/>
    <col min="4119" max="4119" width="5.6328125" style="6" customWidth="1"/>
    <col min="4120" max="4120" width="6.6328125" style="6" customWidth="1"/>
    <col min="4121" max="4121" width="2.36328125" style="6" customWidth="1"/>
    <col min="4122" max="4122" width="5.6328125" style="6" customWidth="1"/>
    <col min="4123" max="4123" width="6.6328125" style="6" customWidth="1"/>
    <col min="4124" max="4124" width="2.36328125" style="6" customWidth="1"/>
    <col min="4125" max="4352" width="10.90625" style="6"/>
    <col min="4353" max="4353" width="25.08984375" style="6" customWidth="1"/>
    <col min="4354" max="4361" width="0" style="6" hidden="1" customWidth="1"/>
    <col min="4362" max="4362" width="2.36328125" style="6" customWidth="1"/>
    <col min="4363" max="4363" width="5.6328125" style="6" customWidth="1"/>
    <col min="4364" max="4364" width="6.6328125" style="6" customWidth="1"/>
    <col min="4365" max="4365" width="2.36328125" style="6" customWidth="1"/>
    <col min="4366" max="4366" width="5.6328125" style="6" customWidth="1"/>
    <col min="4367" max="4367" width="6.6328125" style="6" customWidth="1"/>
    <col min="4368" max="4368" width="2.36328125" style="6" customWidth="1"/>
    <col min="4369" max="4369" width="5.6328125" style="6" customWidth="1"/>
    <col min="4370" max="4370" width="6.6328125" style="6" customWidth="1"/>
    <col min="4371" max="4371" width="2.36328125" style="6" customWidth="1"/>
    <col min="4372" max="4372" width="5.6328125" style="6" customWidth="1"/>
    <col min="4373" max="4373" width="6.6328125" style="6" customWidth="1"/>
    <col min="4374" max="4374" width="2.36328125" style="6" customWidth="1"/>
    <col min="4375" max="4375" width="5.6328125" style="6" customWidth="1"/>
    <col min="4376" max="4376" width="6.6328125" style="6" customWidth="1"/>
    <col min="4377" max="4377" width="2.36328125" style="6" customWidth="1"/>
    <col min="4378" max="4378" width="5.6328125" style="6" customWidth="1"/>
    <col min="4379" max="4379" width="6.6328125" style="6" customWidth="1"/>
    <col min="4380" max="4380" width="2.36328125" style="6" customWidth="1"/>
    <col min="4381" max="4608" width="10.90625" style="6"/>
    <col min="4609" max="4609" width="25.08984375" style="6" customWidth="1"/>
    <col min="4610" max="4617" width="0" style="6" hidden="1" customWidth="1"/>
    <col min="4618" max="4618" width="2.36328125" style="6" customWidth="1"/>
    <col min="4619" max="4619" width="5.6328125" style="6" customWidth="1"/>
    <col min="4620" max="4620" width="6.6328125" style="6" customWidth="1"/>
    <col min="4621" max="4621" width="2.36328125" style="6" customWidth="1"/>
    <col min="4622" max="4622" width="5.6328125" style="6" customWidth="1"/>
    <col min="4623" max="4623" width="6.6328125" style="6" customWidth="1"/>
    <col min="4624" max="4624" width="2.36328125" style="6" customWidth="1"/>
    <col min="4625" max="4625" width="5.6328125" style="6" customWidth="1"/>
    <col min="4626" max="4626" width="6.6328125" style="6" customWidth="1"/>
    <col min="4627" max="4627" width="2.36328125" style="6" customWidth="1"/>
    <col min="4628" max="4628" width="5.6328125" style="6" customWidth="1"/>
    <col min="4629" max="4629" width="6.6328125" style="6" customWidth="1"/>
    <col min="4630" max="4630" width="2.36328125" style="6" customWidth="1"/>
    <col min="4631" max="4631" width="5.6328125" style="6" customWidth="1"/>
    <col min="4632" max="4632" width="6.6328125" style="6" customWidth="1"/>
    <col min="4633" max="4633" width="2.36328125" style="6" customWidth="1"/>
    <col min="4634" max="4634" width="5.6328125" style="6" customWidth="1"/>
    <col min="4635" max="4635" width="6.6328125" style="6" customWidth="1"/>
    <col min="4636" max="4636" width="2.36328125" style="6" customWidth="1"/>
    <col min="4637" max="4864" width="10.90625" style="6"/>
    <col min="4865" max="4865" width="25.08984375" style="6" customWidth="1"/>
    <col min="4866" max="4873" width="0" style="6" hidden="1" customWidth="1"/>
    <col min="4874" max="4874" width="2.36328125" style="6" customWidth="1"/>
    <col min="4875" max="4875" width="5.6328125" style="6" customWidth="1"/>
    <col min="4876" max="4876" width="6.6328125" style="6" customWidth="1"/>
    <col min="4877" max="4877" width="2.36328125" style="6" customWidth="1"/>
    <col min="4878" max="4878" width="5.6328125" style="6" customWidth="1"/>
    <col min="4879" max="4879" width="6.6328125" style="6" customWidth="1"/>
    <col min="4880" max="4880" width="2.36328125" style="6" customWidth="1"/>
    <col min="4881" max="4881" width="5.6328125" style="6" customWidth="1"/>
    <col min="4882" max="4882" width="6.6328125" style="6" customWidth="1"/>
    <col min="4883" max="4883" width="2.36328125" style="6" customWidth="1"/>
    <col min="4884" max="4884" width="5.6328125" style="6" customWidth="1"/>
    <col min="4885" max="4885" width="6.6328125" style="6" customWidth="1"/>
    <col min="4886" max="4886" width="2.36328125" style="6" customWidth="1"/>
    <col min="4887" max="4887" width="5.6328125" style="6" customWidth="1"/>
    <col min="4888" max="4888" width="6.6328125" style="6" customWidth="1"/>
    <col min="4889" max="4889" width="2.36328125" style="6" customWidth="1"/>
    <col min="4890" max="4890" width="5.6328125" style="6" customWidth="1"/>
    <col min="4891" max="4891" width="6.6328125" style="6" customWidth="1"/>
    <col min="4892" max="4892" width="2.36328125" style="6" customWidth="1"/>
    <col min="4893" max="5120" width="10.90625" style="6"/>
    <col min="5121" max="5121" width="25.08984375" style="6" customWidth="1"/>
    <col min="5122" max="5129" width="0" style="6" hidden="1" customWidth="1"/>
    <col min="5130" max="5130" width="2.36328125" style="6" customWidth="1"/>
    <col min="5131" max="5131" width="5.6328125" style="6" customWidth="1"/>
    <col min="5132" max="5132" width="6.6328125" style="6" customWidth="1"/>
    <col min="5133" max="5133" width="2.36328125" style="6" customWidth="1"/>
    <col min="5134" max="5134" width="5.6328125" style="6" customWidth="1"/>
    <col min="5135" max="5135" width="6.6328125" style="6" customWidth="1"/>
    <col min="5136" max="5136" width="2.36328125" style="6" customWidth="1"/>
    <col min="5137" max="5137" width="5.6328125" style="6" customWidth="1"/>
    <col min="5138" max="5138" width="6.6328125" style="6" customWidth="1"/>
    <col min="5139" max="5139" width="2.36328125" style="6" customWidth="1"/>
    <col min="5140" max="5140" width="5.6328125" style="6" customWidth="1"/>
    <col min="5141" max="5141" width="6.6328125" style="6" customWidth="1"/>
    <col min="5142" max="5142" width="2.36328125" style="6" customWidth="1"/>
    <col min="5143" max="5143" width="5.6328125" style="6" customWidth="1"/>
    <col min="5144" max="5144" width="6.6328125" style="6" customWidth="1"/>
    <col min="5145" max="5145" width="2.36328125" style="6" customWidth="1"/>
    <col min="5146" max="5146" width="5.6328125" style="6" customWidth="1"/>
    <col min="5147" max="5147" width="6.6328125" style="6" customWidth="1"/>
    <col min="5148" max="5148" width="2.36328125" style="6" customWidth="1"/>
    <col min="5149" max="5376" width="10.90625" style="6"/>
    <col min="5377" max="5377" width="25.08984375" style="6" customWidth="1"/>
    <col min="5378" max="5385" width="0" style="6" hidden="1" customWidth="1"/>
    <col min="5386" max="5386" width="2.36328125" style="6" customWidth="1"/>
    <col min="5387" max="5387" width="5.6328125" style="6" customWidth="1"/>
    <col min="5388" max="5388" width="6.6328125" style="6" customWidth="1"/>
    <col min="5389" max="5389" width="2.36328125" style="6" customWidth="1"/>
    <col min="5390" max="5390" width="5.6328125" style="6" customWidth="1"/>
    <col min="5391" max="5391" width="6.6328125" style="6" customWidth="1"/>
    <col min="5392" max="5392" width="2.36328125" style="6" customWidth="1"/>
    <col min="5393" max="5393" width="5.6328125" style="6" customWidth="1"/>
    <col min="5394" max="5394" width="6.6328125" style="6" customWidth="1"/>
    <col min="5395" max="5395" width="2.36328125" style="6" customWidth="1"/>
    <col min="5396" max="5396" width="5.6328125" style="6" customWidth="1"/>
    <col min="5397" max="5397" width="6.6328125" style="6" customWidth="1"/>
    <col min="5398" max="5398" width="2.36328125" style="6" customWidth="1"/>
    <col min="5399" max="5399" width="5.6328125" style="6" customWidth="1"/>
    <col min="5400" max="5400" width="6.6328125" style="6" customWidth="1"/>
    <col min="5401" max="5401" width="2.36328125" style="6" customWidth="1"/>
    <col min="5402" max="5402" width="5.6328125" style="6" customWidth="1"/>
    <col min="5403" max="5403" width="6.6328125" style="6" customWidth="1"/>
    <col min="5404" max="5404" width="2.36328125" style="6" customWidth="1"/>
    <col min="5405" max="5632" width="10.90625" style="6"/>
    <col min="5633" max="5633" width="25.08984375" style="6" customWidth="1"/>
    <col min="5634" max="5641" width="0" style="6" hidden="1" customWidth="1"/>
    <col min="5642" max="5642" width="2.36328125" style="6" customWidth="1"/>
    <col min="5643" max="5643" width="5.6328125" style="6" customWidth="1"/>
    <col min="5644" max="5644" width="6.6328125" style="6" customWidth="1"/>
    <col min="5645" max="5645" width="2.36328125" style="6" customWidth="1"/>
    <col min="5646" max="5646" width="5.6328125" style="6" customWidth="1"/>
    <col min="5647" max="5647" width="6.6328125" style="6" customWidth="1"/>
    <col min="5648" max="5648" width="2.36328125" style="6" customWidth="1"/>
    <col min="5649" max="5649" width="5.6328125" style="6" customWidth="1"/>
    <col min="5650" max="5650" width="6.6328125" style="6" customWidth="1"/>
    <col min="5651" max="5651" width="2.36328125" style="6" customWidth="1"/>
    <col min="5652" max="5652" width="5.6328125" style="6" customWidth="1"/>
    <col min="5653" max="5653" width="6.6328125" style="6" customWidth="1"/>
    <col min="5654" max="5654" width="2.36328125" style="6" customWidth="1"/>
    <col min="5655" max="5655" width="5.6328125" style="6" customWidth="1"/>
    <col min="5656" max="5656" width="6.6328125" style="6" customWidth="1"/>
    <col min="5657" max="5657" width="2.36328125" style="6" customWidth="1"/>
    <col min="5658" max="5658" width="5.6328125" style="6" customWidth="1"/>
    <col min="5659" max="5659" width="6.6328125" style="6" customWidth="1"/>
    <col min="5660" max="5660" width="2.36328125" style="6" customWidth="1"/>
    <col min="5661" max="5888" width="10.90625" style="6"/>
    <col min="5889" max="5889" width="25.08984375" style="6" customWidth="1"/>
    <col min="5890" max="5897" width="0" style="6" hidden="1" customWidth="1"/>
    <col min="5898" max="5898" width="2.36328125" style="6" customWidth="1"/>
    <col min="5899" max="5899" width="5.6328125" style="6" customWidth="1"/>
    <col min="5900" max="5900" width="6.6328125" style="6" customWidth="1"/>
    <col min="5901" max="5901" width="2.36328125" style="6" customWidth="1"/>
    <col min="5902" max="5902" width="5.6328125" style="6" customWidth="1"/>
    <col min="5903" max="5903" width="6.6328125" style="6" customWidth="1"/>
    <col min="5904" max="5904" width="2.36328125" style="6" customWidth="1"/>
    <col min="5905" max="5905" width="5.6328125" style="6" customWidth="1"/>
    <col min="5906" max="5906" width="6.6328125" style="6" customWidth="1"/>
    <col min="5907" max="5907" width="2.36328125" style="6" customWidth="1"/>
    <col min="5908" max="5908" width="5.6328125" style="6" customWidth="1"/>
    <col min="5909" max="5909" width="6.6328125" style="6" customWidth="1"/>
    <col min="5910" max="5910" width="2.36328125" style="6" customWidth="1"/>
    <col min="5911" max="5911" width="5.6328125" style="6" customWidth="1"/>
    <col min="5912" max="5912" width="6.6328125" style="6" customWidth="1"/>
    <col min="5913" max="5913" width="2.36328125" style="6" customWidth="1"/>
    <col min="5914" max="5914" width="5.6328125" style="6" customWidth="1"/>
    <col min="5915" max="5915" width="6.6328125" style="6" customWidth="1"/>
    <col min="5916" max="5916" width="2.36328125" style="6" customWidth="1"/>
    <col min="5917" max="6144" width="10.90625" style="6"/>
    <col min="6145" max="6145" width="25.08984375" style="6" customWidth="1"/>
    <col min="6146" max="6153" width="0" style="6" hidden="1" customWidth="1"/>
    <col min="6154" max="6154" width="2.36328125" style="6" customWidth="1"/>
    <col min="6155" max="6155" width="5.6328125" style="6" customWidth="1"/>
    <col min="6156" max="6156" width="6.6328125" style="6" customWidth="1"/>
    <col min="6157" max="6157" width="2.36328125" style="6" customWidth="1"/>
    <col min="6158" max="6158" width="5.6328125" style="6" customWidth="1"/>
    <col min="6159" max="6159" width="6.6328125" style="6" customWidth="1"/>
    <col min="6160" max="6160" width="2.36328125" style="6" customWidth="1"/>
    <col min="6161" max="6161" width="5.6328125" style="6" customWidth="1"/>
    <col min="6162" max="6162" width="6.6328125" style="6" customWidth="1"/>
    <col min="6163" max="6163" width="2.36328125" style="6" customWidth="1"/>
    <col min="6164" max="6164" width="5.6328125" style="6" customWidth="1"/>
    <col min="6165" max="6165" width="6.6328125" style="6" customWidth="1"/>
    <col min="6166" max="6166" width="2.36328125" style="6" customWidth="1"/>
    <col min="6167" max="6167" width="5.6328125" style="6" customWidth="1"/>
    <col min="6168" max="6168" width="6.6328125" style="6" customWidth="1"/>
    <col min="6169" max="6169" width="2.36328125" style="6" customWidth="1"/>
    <col min="6170" max="6170" width="5.6328125" style="6" customWidth="1"/>
    <col min="6171" max="6171" width="6.6328125" style="6" customWidth="1"/>
    <col min="6172" max="6172" width="2.36328125" style="6" customWidth="1"/>
    <col min="6173" max="6400" width="10.90625" style="6"/>
    <col min="6401" max="6401" width="25.08984375" style="6" customWidth="1"/>
    <col min="6402" max="6409" width="0" style="6" hidden="1" customWidth="1"/>
    <col min="6410" max="6410" width="2.36328125" style="6" customWidth="1"/>
    <col min="6411" max="6411" width="5.6328125" style="6" customWidth="1"/>
    <col min="6412" max="6412" width="6.6328125" style="6" customWidth="1"/>
    <col min="6413" max="6413" width="2.36328125" style="6" customWidth="1"/>
    <col min="6414" max="6414" width="5.6328125" style="6" customWidth="1"/>
    <col min="6415" max="6415" width="6.6328125" style="6" customWidth="1"/>
    <col min="6416" max="6416" width="2.36328125" style="6" customWidth="1"/>
    <col min="6417" max="6417" width="5.6328125" style="6" customWidth="1"/>
    <col min="6418" max="6418" width="6.6328125" style="6" customWidth="1"/>
    <col min="6419" max="6419" width="2.36328125" style="6" customWidth="1"/>
    <col min="6420" max="6420" width="5.6328125" style="6" customWidth="1"/>
    <col min="6421" max="6421" width="6.6328125" style="6" customWidth="1"/>
    <col min="6422" max="6422" width="2.36328125" style="6" customWidth="1"/>
    <col min="6423" max="6423" width="5.6328125" style="6" customWidth="1"/>
    <col min="6424" max="6424" width="6.6328125" style="6" customWidth="1"/>
    <col min="6425" max="6425" width="2.36328125" style="6" customWidth="1"/>
    <col min="6426" max="6426" width="5.6328125" style="6" customWidth="1"/>
    <col min="6427" max="6427" width="6.6328125" style="6" customWidth="1"/>
    <col min="6428" max="6428" width="2.36328125" style="6" customWidth="1"/>
    <col min="6429" max="6656" width="10.90625" style="6"/>
    <col min="6657" max="6657" width="25.08984375" style="6" customWidth="1"/>
    <col min="6658" max="6665" width="0" style="6" hidden="1" customWidth="1"/>
    <col min="6666" max="6666" width="2.36328125" style="6" customWidth="1"/>
    <col min="6667" max="6667" width="5.6328125" style="6" customWidth="1"/>
    <col min="6668" max="6668" width="6.6328125" style="6" customWidth="1"/>
    <col min="6669" max="6669" width="2.36328125" style="6" customWidth="1"/>
    <col min="6670" max="6670" width="5.6328125" style="6" customWidth="1"/>
    <col min="6671" max="6671" width="6.6328125" style="6" customWidth="1"/>
    <col min="6672" max="6672" width="2.36328125" style="6" customWidth="1"/>
    <col min="6673" max="6673" width="5.6328125" style="6" customWidth="1"/>
    <col min="6674" max="6674" width="6.6328125" style="6" customWidth="1"/>
    <col min="6675" max="6675" width="2.36328125" style="6" customWidth="1"/>
    <col min="6676" max="6676" width="5.6328125" style="6" customWidth="1"/>
    <col min="6677" max="6677" width="6.6328125" style="6" customWidth="1"/>
    <col min="6678" max="6678" width="2.36328125" style="6" customWidth="1"/>
    <col min="6679" max="6679" width="5.6328125" style="6" customWidth="1"/>
    <col min="6680" max="6680" width="6.6328125" style="6" customWidth="1"/>
    <col min="6681" max="6681" width="2.36328125" style="6" customWidth="1"/>
    <col min="6682" max="6682" width="5.6328125" style="6" customWidth="1"/>
    <col min="6683" max="6683" width="6.6328125" style="6" customWidth="1"/>
    <col min="6684" max="6684" width="2.36328125" style="6" customWidth="1"/>
    <col min="6685" max="6912" width="10.90625" style="6"/>
    <col min="6913" max="6913" width="25.08984375" style="6" customWidth="1"/>
    <col min="6914" max="6921" width="0" style="6" hidden="1" customWidth="1"/>
    <col min="6922" max="6922" width="2.36328125" style="6" customWidth="1"/>
    <col min="6923" max="6923" width="5.6328125" style="6" customWidth="1"/>
    <col min="6924" max="6924" width="6.6328125" style="6" customWidth="1"/>
    <col min="6925" max="6925" width="2.36328125" style="6" customWidth="1"/>
    <col min="6926" max="6926" width="5.6328125" style="6" customWidth="1"/>
    <col min="6927" max="6927" width="6.6328125" style="6" customWidth="1"/>
    <col min="6928" max="6928" width="2.36328125" style="6" customWidth="1"/>
    <col min="6929" max="6929" width="5.6328125" style="6" customWidth="1"/>
    <col min="6930" max="6930" width="6.6328125" style="6" customWidth="1"/>
    <col min="6931" max="6931" width="2.36328125" style="6" customWidth="1"/>
    <col min="6932" max="6932" width="5.6328125" style="6" customWidth="1"/>
    <col min="6933" max="6933" width="6.6328125" style="6" customWidth="1"/>
    <col min="6934" max="6934" width="2.36328125" style="6" customWidth="1"/>
    <col min="6935" max="6935" width="5.6328125" style="6" customWidth="1"/>
    <col min="6936" max="6936" width="6.6328125" style="6" customWidth="1"/>
    <col min="6937" max="6937" width="2.36328125" style="6" customWidth="1"/>
    <col min="6938" max="6938" width="5.6328125" style="6" customWidth="1"/>
    <col min="6939" max="6939" width="6.6328125" style="6" customWidth="1"/>
    <col min="6940" max="6940" width="2.36328125" style="6" customWidth="1"/>
    <col min="6941" max="7168" width="10.90625" style="6"/>
    <col min="7169" max="7169" width="25.08984375" style="6" customWidth="1"/>
    <col min="7170" max="7177" width="0" style="6" hidden="1" customWidth="1"/>
    <col min="7178" max="7178" width="2.36328125" style="6" customWidth="1"/>
    <col min="7179" max="7179" width="5.6328125" style="6" customWidth="1"/>
    <col min="7180" max="7180" width="6.6328125" style="6" customWidth="1"/>
    <col min="7181" max="7181" width="2.36328125" style="6" customWidth="1"/>
    <col min="7182" max="7182" width="5.6328125" style="6" customWidth="1"/>
    <col min="7183" max="7183" width="6.6328125" style="6" customWidth="1"/>
    <col min="7184" max="7184" width="2.36328125" style="6" customWidth="1"/>
    <col min="7185" max="7185" width="5.6328125" style="6" customWidth="1"/>
    <col min="7186" max="7186" width="6.6328125" style="6" customWidth="1"/>
    <col min="7187" max="7187" width="2.36328125" style="6" customWidth="1"/>
    <col min="7188" max="7188" width="5.6328125" style="6" customWidth="1"/>
    <col min="7189" max="7189" width="6.6328125" style="6" customWidth="1"/>
    <col min="7190" max="7190" width="2.36328125" style="6" customWidth="1"/>
    <col min="7191" max="7191" width="5.6328125" style="6" customWidth="1"/>
    <col min="7192" max="7192" width="6.6328125" style="6" customWidth="1"/>
    <col min="7193" max="7193" width="2.36328125" style="6" customWidth="1"/>
    <col min="7194" max="7194" width="5.6328125" style="6" customWidth="1"/>
    <col min="7195" max="7195" width="6.6328125" style="6" customWidth="1"/>
    <col min="7196" max="7196" width="2.36328125" style="6" customWidth="1"/>
    <col min="7197" max="7424" width="10.90625" style="6"/>
    <col min="7425" max="7425" width="25.08984375" style="6" customWidth="1"/>
    <col min="7426" max="7433" width="0" style="6" hidden="1" customWidth="1"/>
    <col min="7434" max="7434" width="2.36328125" style="6" customWidth="1"/>
    <col min="7435" max="7435" width="5.6328125" style="6" customWidth="1"/>
    <col min="7436" max="7436" width="6.6328125" style="6" customWidth="1"/>
    <col min="7437" max="7437" width="2.36328125" style="6" customWidth="1"/>
    <col min="7438" max="7438" width="5.6328125" style="6" customWidth="1"/>
    <col min="7439" max="7439" width="6.6328125" style="6" customWidth="1"/>
    <col min="7440" max="7440" width="2.36328125" style="6" customWidth="1"/>
    <col min="7441" max="7441" width="5.6328125" style="6" customWidth="1"/>
    <col min="7442" max="7442" width="6.6328125" style="6" customWidth="1"/>
    <col min="7443" max="7443" width="2.36328125" style="6" customWidth="1"/>
    <col min="7444" max="7444" width="5.6328125" style="6" customWidth="1"/>
    <col min="7445" max="7445" width="6.6328125" style="6" customWidth="1"/>
    <col min="7446" max="7446" width="2.36328125" style="6" customWidth="1"/>
    <col min="7447" max="7447" width="5.6328125" style="6" customWidth="1"/>
    <col min="7448" max="7448" width="6.6328125" style="6" customWidth="1"/>
    <col min="7449" max="7449" width="2.36328125" style="6" customWidth="1"/>
    <col min="7450" max="7450" width="5.6328125" style="6" customWidth="1"/>
    <col min="7451" max="7451" width="6.6328125" style="6" customWidth="1"/>
    <col min="7452" max="7452" width="2.36328125" style="6" customWidth="1"/>
    <col min="7453" max="7680" width="10.90625" style="6"/>
    <col min="7681" max="7681" width="25.08984375" style="6" customWidth="1"/>
    <col min="7682" max="7689" width="0" style="6" hidden="1" customWidth="1"/>
    <col min="7690" max="7690" width="2.36328125" style="6" customWidth="1"/>
    <col min="7691" max="7691" width="5.6328125" style="6" customWidth="1"/>
    <col min="7692" max="7692" width="6.6328125" style="6" customWidth="1"/>
    <col min="7693" max="7693" width="2.36328125" style="6" customWidth="1"/>
    <col min="7694" max="7694" width="5.6328125" style="6" customWidth="1"/>
    <col min="7695" max="7695" width="6.6328125" style="6" customWidth="1"/>
    <col min="7696" max="7696" width="2.36328125" style="6" customWidth="1"/>
    <col min="7697" max="7697" width="5.6328125" style="6" customWidth="1"/>
    <col min="7698" max="7698" width="6.6328125" style="6" customWidth="1"/>
    <col min="7699" max="7699" width="2.36328125" style="6" customWidth="1"/>
    <col min="7700" max="7700" width="5.6328125" style="6" customWidth="1"/>
    <col min="7701" max="7701" width="6.6328125" style="6" customWidth="1"/>
    <col min="7702" max="7702" width="2.36328125" style="6" customWidth="1"/>
    <col min="7703" max="7703" width="5.6328125" style="6" customWidth="1"/>
    <col min="7704" max="7704" width="6.6328125" style="6" customWidth="1"/>
    <col min="7705" max="7705" width="2.36328125" style="6" customWidth="1"/>
    <col min="7706" max="7706" width="5.6328125" style="6" customWidth="1"/>
    <col min="7707" max="7707" width="6.6328125" style="6" customWidth="1"/>
    <col min="7708" max="7708" width="2.36328125" style="6" customWidth="1"/>
    <col min="7709" max="7936" width="10.90625" style="6"/>
    <col min="7937" max="7937" width="25.08984375" style="6" customWidth="1"/>
    <col min="7938" max="7945" width="0" style="6" hidden="1" customWidth="1"/>
    <col min="7946" max="7946" width="2.36328125" style="6" customWidth="1"/>
    <col min="7947" max="7947" width="5.6328125" style="6" customWidth="1"/>
    <col min="7948" max="7948" width="6.6328125" style="6" customWidth="1"/>
    <col min="7949" max="7949" width="2.36328125" style="6" customWidth="1"/>
    <col min="7950" max="7950" width="5.6328125" style="6" customWidth="1"/>
    <col min="7951" max="7951" width="6.6328125" style="6" customWidth="1"/>
    <col min="7952" max="7952" width="2.36328125" style="6" customWidth="1"/>
    <col min="7953" max="7953" width="5.6328125" style="6" customWidth="1"/>
    <col min="7954" max="7954" width="6.6328125" style="6" customWidth="1"/>
    <col min="7955" max="7955" width="2.36328125" style="6" customWidth="1"/>
    <col min="7956" max="7956" width="5.6328125" style="6" customWidth="1"/>
    <col min="7957" max="7957" width="6.6328125" style="6" customWidth="1"/>
    <col min="7958" max="7958" width="2.36328125" style="6" customWidth="1"/>
    <col min="7959" max="7959" width="5.6328125" style="6" customWidth="1"/>
    <col min="7960" max="7960" width="6.6328125" style="6" customWidth="1"/>
    <col min="7961" max="7961" width="2.36328125" style="6" customWidth="1"/>
    <col min="7962" max="7962" width="5.6328125" style="6" customWidth="1"/>
    <col min="7963" max="7963" width="6.6328125" style="6" customWidth="1"/>
    <col min="7964" max="7964" width="2.36328125" style="6" customWidth="1"/>
    <col min="7965" max="8192" width="10.90625" style="6"/>
    <col min="8193" max="8193" width="25.08984375" style="6" customWidth="1"/>
    <col min="8194" max="8201" width="0" style="6" hidden="1" customWidth="1"/>
    <col min="8202" max="8202" width="2.36328125" style="6" customWidth="1"/>
    <col min="8203" max="8203" width="5.6328125" style="6" customWidth="1"/>
    <col min="8204" max="8204" width="6.6328125" style="6" customWidth="1"/>
    <col min="8205" max="8205" width="2.36328125" style="6" customWidth="1"/>
    <col min="8206" max="8206" width="5.6328125" style="6" customWidth="1"/>
    <col min="8207" max="8207" width="6.6328125" style="6" customWidth="1"/>
    <col min="8208" max="8208" width="2.36328125" style="6" customWidth="1"/>
    <col min="8209" max="8209" width="5.6328125" style="6" customWidth="1"/>
    <col min="8210" max="8210" width="6.6328125" style="6" customWidth="1"/>
    <col min="8211" max="8211" width="2.36328125" style="6" customWidth="1"/>
    <col min="8212" max="8212" width="5.6328125" style="6" customWidth="1"/>
    <col min="8213" max="8213" width="6.6328125" style="6" customWidth="1"/>
    <col min="8214" max="8214" width="2.36328125" style="6" customWidth="1"/>
    <col min="8215" max="8215" width="5.6328125" style="6" customWidth="1"/>
    <col min="8216" max="8216" width="6.6328125" style="6" customWidth="1"/>
    <col min="8217" max="8217" width="2.36328125" style="6" customWidth="1"/>
    <col min="8218" max="8218" width="5.6328125" style="6" customWidth="1"/>
    <col min="8219" max="8219" width="6.6328125" style="6" customWidth="1"/>
    <col min="8220" max="8220" width="2.36328125" style="6" customWidth="1"/>
    <col min="8221" max="8448" width="10.90625" style="6"/>
    <col min="8449" max="8449" width="25.08984375" style="6" customWidth="1"/>
    <col min="8450" max="8457" width="0" style="6" hidden="1" customWidth="1"/>
    <col min="8458" max="8458" width="2.36328125" style="6" customWidth="1"/>
    <col min="8459" max="8459" width="5.6328125" style="6" customWidth="1"/>
    <col min="8460" max="8460" width="6.6328125" style="6" customWidth="1"/>
    <col min="8461" max="8461" width="2.36328125" style="6" customWidth="1"/>
    <col min="8462" max="8462" width="5.6328125" style="6" customWidth="1"/>
    <col min="8463" max="8463" width="6.6328125" style="6" customWidth="1"/>
    <col min="8464" max="8464" width="2.36328125" style="6" customWidth="1"/>
    <col min="8465" max="8465" width="5.6328125" style="6" customWidth="1"/>
    <col min="8466" max="8466" width="6.6328125" style="6" customWidth="1"/>
    <col min="8467" max="8467" width="2.36328125" style="6" customWidth="1"/>
    <col min="8468" max="8468" width="5.6328125" style="6" customWidth="1"/>
    <col min="8469" max="8469" width="6.6328125" style="6" customWidth="1"/>
    <col min="8470" max="8470" width="2.36328125" style="6" customWidth="1"/>
    <col min="8471" max="8471" width="5.6328125" style="6" customWidth="1"/>
    <col min="8472" max="8472" width="6.6328125" style="6" customWidth="1"/>
    <col min="8473" max="8473" width="2.36328125" style="6" customWidth="1"/>
    <col min="8474" max="8474" width="5.6328125" style="6" customWidth="1"/>
    <col min="8475" max="8475" width="6.6328125" style="6" customWidth="1"/>
    <col min="8476" max="8476" width="2.36328125" style="6" customWidth="1"/>
    <col min="8477" max="8704" width="10.90625" style="6"/>
    <col min="8705" max="8705" width="25.08984375" style="6" customWidth="1"/>
    <col min="8706" max="8713" width="0" style="6" hidden="1" customWidth="1"/>
    <col min="8714" max="8714" width="2.36328125" style="6" customWidth="1"/>
    <col min="8715" max="8715" width="5.6328125" style="6" customWidth="1"/>
    <col min="8716" max="8716" width="6.6328125" style="6" customWidth="1"/>
    <col min="8717" max="8717" width="2.36328125" style="6" customWidth="1"/>
    <col min="8718" max="8718" width="5.6328125" style="6" customWidth="1"/>
    <col min="8719" max="8719" width="6.6328125" style="6" customWidth="1"/>
    <col min="8720" max="8720" width="2.36328125" style="6" customWidth="1"/>
    <col min="8721" max="8721" width="5.6328125" style="6" customWidth="1"/>
    <col min="8722" max="8722" width="6.6328125" style="6" customWidth="1"/>
    <col min="8723" max="8723" width="2.36328125" style="6" customWidth="1"/>
    <col min="8724" max="8724" width="5.6328125" style="6" customWidth="1"/>
    <col min="8725" max="8725" width="6.6328125" style="6" customWidth="1"/>
    <col min="8726" max="8726" width="2.36328125" style="6" customWidth="1"/>
    <col min="8727" max="8727" width="5.6328125" style="6" customWidth="1"/>
    <col min="8728" max="8728" width="6.6328125" style="6" customWidth="1"/>
    <col min="8729" max="8729" width="2.36328125" style="6" customWidth="1"/>
    <col min="8730" max="8730" width="5.6328125" style="6" customWidth="1"/>
    <col min="8731" max="8731" width="6.6328125" style="6" customWidth="1"/>
    <col min="8732" max="8732" width="2.36328125" style="6" customWidth="1"/>
    <col min="8733" max="8960" width="10.90625" style="6"/>
    <col min="8961" max="8961" width="25.08984375" style="6" customWidth="1"/>
    <col min="8962" max="8969" width="0" style="6" hidden="1" customWidth="1"/>
    <col min="8970" max="8970" width="2.36328125" style="6" customWidth="1"/>
    <col min="8971" max="8971" width="5.6328125" style="6" customWidth="1"/>
    <col min="8972" max="8972" width="6.6328125" style="6" customWidth="1"/>
    <col min="8973" max="8973" width="2.36328125" style="6" customWidth="1"/>
    <col min="8974" max="8974" width="5.6328125" style="6" customWidth="1"/>
    <col min="8975" max="8975" width="6.6328125" style="6" customWidth="1"/>
    <col min="8976" max="8976" width="2.36328125" style="6" customWidth="1"/>
    <col min="8977" max="8977" width="5.6328125" style="6" customWidth="1"/>
    <col min="8978" max="8978" width="6.6328125" style="6" customWidth="1"/>
    <col min="8979" max="8979" width="2.36328125" style="6" customWidth="1"/>
    <col min="8980" max="8980" width="5.6328125" style="6" customWidth="1"/>
    <col min="8981" max="8981" width="6.6328125" style="6" customWidth="1"/>
    <col min="8982" max="8982" width="2.36328125" style="6" customWidth="1"/>
    <col min="8983" max="8983" width="5.6328125" style="6" customWidth="1"/>
    <col min="8984" max="8984" width="6.6328125" style="6" customWidth="1"/>
    <col min="8985" max="8985" width="2.36328125" style="6" customWidth="1"/>
    <col min="8986" max="8986" width="5.6328125" style="6" customWidth="1"/>
    <col min="8987" max="8987" width="6.6328125" style="6" customWidth="1"/>
    <col min="8988" max="8988" width="2.36328125" style="6" customWidth="1"/>
    <col min="8989" max="9216" width="10.90625" style="6"/>
    <col min="9217" max="9217" width="25.08984375" style="6" customWidth="1"/>
    <col min="9218" max="9225" width="0" style="6" hidden="1" customWidth="1"/>
    <col min="9226" max="9226" width="2.36328125" style="6" customWidth="1"/>
    <col min="9227" max="9227" width="5.6328125" style="6" customWidth="1"/>
    <col min="9228" max="9228" width="6.6328125" style="6" customWidth="1"/>
    <col min="9229" max="9229" width="2.36328125" style="6" customWidth="1"/>
    <col min="9230" max="9230" width="5.6328125" style="6" customWidth="1"/>
    <col min="9231" max="9231" width="6.6328125" style="6" customWidth="1"/>
    <col min="9232" max="9232" width="2.36328125" style="6" customWidth="1"/>
    <col min="9233" max="9233" width="5.6328125" style="6" customWidth="1"/>
    <col min="9234" max="9234" width="6.6328125" style="6" customWidth="1"/>
    <col min="9235" max="9235" width="2.36328125" style="6" customWidth="1"/>
    <col min="9236" max="9236" width="5.6328125" style="6" customWidth="1"/>
    <col min="9237" max="9237" width="6.6328125" style="6" customWidth="1"/>
    <col min="9238" max="9238" width="2.36328125" style="6" customWidth="1"/>
    <col min="9239" max="9239" width="5.6328125" style="6" customWidth="1"/>
    <col min="9240" max="9240" width="6.6328125" style="6" customWidth="1"/>
    <col min="9241" max="9241" width="2.36328125" style="6" customWidth="1"/>
    <col min="9242" max="9242" width="5.6328125" style="6" customWidth="1"/>
    <col min="9243" max="9243" width="6.6328125" style="6" customWidth="1"/>
    <col min="9244" max="9244" width="2.36328125" style="6" customWidth="1"/>
    <col min="9245" max="9472" width="10.90625" style="6"/>
    <col min="9473" max="9473" width="25.08984375" style="6" customWidth="1"/>
    <col min="9474" max="9481" width="0" style="6" hidden="1" customWidth="1"/>
    <col min="9482" max="9482" width="2.36328125" style="6" customWidth="1"/>
    <col min="9483" max="9483" width="5.6328125" style="6" customWidth="1"/>
    <col min="9484" max="9484" width="6.6328125" style="6" customWidth="1"/>
    <col min="9485" max="9485" width="2.36328125" style="6" customWidth="1"/>
    <col min="9486" max="9486" width="5.6328125" style="6" customWidth="1"/>
    <col min="9487" max="9487" width="6.6328125" style="6" customWidth="1"/>
    <col min="9488" max="9488" width="2.36328125" style="6" customWidth="1"/>
    <col min="9489" max="9489" width="5.6328125" style="6" customWidth="1"/>
    <col min="9490" max="9490" width="6.6328125" style="6" customWidth="1"/>
    <col min="9491" max="9491" width="2.36328125" style="6" customWidth="1"/>
    <col min="9492" max="9492" width="5.6328125" style="6" customWidth="1"/>
    <col min="9493" max="9493" width="6.6328125" style="6" customWidth="1"/>
    <col min="9494" max="9494" width="2.36328125" style="6" customWidth="1"/>
    <col min="9495" max="9495" width="5.6328125" style="6" customWidth="1"/>
    <col min="9496" max="9496" width="6.6328125" style="6" customWidth="1"/>
    <col min="9497" max="9497" width="2.36328125" style="6" customWidth="1"/>
    <col min="9498" max="9498" width="5.6328125" style="6" customWidth="1"/>
    <col min="9499" max="9499" width="6.6328125" style="6" customWidth="1"/>
    <col min="9500" max="9500" width="2.36328125" style="6" customWidth="1"/>
    <col min="9501" max="9728" width="10.90625" style="6"/>
    <col min="9729" max="9729" width="25.08984375" style="6" customWidth="1"/>
    <col min="9730" max="9737" width="0" style="6" hidden="1" customWidth="1"/>
    <col min="9738" max="9738" width="2.36328125" style="6" customWidth="1"/>
    <col min="9739" max="9739" width="5.6328125" style="6" customWidth="1"/>
    <col min="9740" max="9740" width="6.6328125" style="6" customWidth="1"/>
    <col min="9741" max="9741" width="2.36328125" style="6" customWidth="1"/>
    <col min="9742" max="9742" width="5.6328125" style="6" customWidth="1"/>
    <col min="9743" max="9743" width="6.6328125" style="6" customWidth="1"/>
    <col min="9744" max="9744" width="2.36328125" style="6" customWidth="1"/>
    <col min="9745" max="9745" width="5.6328125" style="6" customWidth="1"/>
    <col min="9746" max="9746" width="6.6328125" style="6" customWidth="1"/>
    <col min="9747" max="9747" width="2.36328125" style="6" customWidth="1"/>
    <col min="9748" max="9748" width="5.6328125" style="6" customWidth="1"/>
    <col min="9749" max="9749" width="6.6328125" style="6" customWidth="1"/>
    <col min="9750" max="9750" width="2.36328125" style="6" customWidth="1"/>
    <col min="9751" max="9751" width="5.6328125" style="6" customWidth="1"/>
    <col min="9752" max="9752" width="6.6328125" style="6" customWidth="1"/>
    <col min="9753" max="9753" width="2.36328125" style="6" customWidth="1"/>
    <col min="9754" max="9754" width="5.6328125" style="6" customWidth="1"/>
    <col min="9755" max="9755" width="6.6328125" style="6" customWidth="1"/>
    <col min="9756" max="9756" width="2.36328125" style="6" customWidth="1"/>
    <col min="9757" max="9984" width="10.90625" style="6"/>
    <col min="9985" max="9985" width="25.08984375" style="6" customWidth="1"/>
    <col min="9986" max="9993" width="0" style="6" hidden="1" customWidth="1"/>
    <col min="9994" max="9994" width="2.36328125" style="6" customWidth="1"/>
    <col min="9995" max="9995" width="5.6328125" style="6" customWidth="1"/>
    <col min="9996" max="9996" width="6.6328125" style="6" customWidth="1"/>
    <col min="9997" max="9997" width="2.36328125" style="6" customWidth="1"/>
    <col min="9998" max="9998" width="5.6328125" style="6" customWidth="1"/>
    <col min="9999" max="9999" width="6.6328125" style="6" customWidth="1"/>
    <col min="10000" max="10000" width="2.36328125" style="6" customWidth="1"/>
    <col min="10001" max="10001" width="5.6328125" style="6" customWidth="1"/>
    <col min="10002" max="10002" width="6.6328125" style="6" customWidth="1"/>
    <col min="10003" max="10003" width="2.36328125" style="6" customWidth="1"/>
    <col min="10004" max="10004" width="5.6328125" style="6" customWidth="1"/>
    <col min="10005" max="10005" width="6.6328125" style="6" customWidth="1"/>
    <col min="10006" max="10006" width="2.36328125" style="6" customWidth="1"/>
    <col min="10007" max="10007" width="5.6328125" style="6" customWidth="1"/>
    <col min="10008" max="10008" width="6.6328125" style="6" customWidth="1"/>
    <col min="10009" max="10009" width="2.36328125" style="6" customWidth="1"/>
    <col min="10010" max="10010" width="5.6328125" style="6" customWidth="1"/>
    <col min="10011" max="10011" width="6.6328125" style="6" customWidth="1"/>
    <col min="10012" max="10012" width="2.36328125" style="6" customWidth="1"/>
    <col min="10013" max="10240" width="10.90625" style="6"/>
    <col min="10241" max="10241" width="25.08984375" style="6" customWidth="1"/>
    <col min="10242" max="10249" width="0" style="6" hidden="1" customWidth="1"/>
    <col min="10250" max="10250" width="2.36328125" style="6" customWidth="1"/>
    <col min="10251" max="10251" width="5.6328125" style="6" customWidth="1"/>
    <col min="10252" max="10252" width="6.6328125" style="6" customWidth="1"/>
    <col min="10253" max="10253" width="2.36328125" style="6" customWidth="1"/>
    <col min="10254" max="10254" width="5.6328125" style="6" customWidth="1"/>
    <col min="10255" max="10255" width="6.6328125" style="6" customWidth="1"/>
    <col min="10256" max="10256" width="2.36328125" style="6" customWidth="1"/>
    <col min="10257" max="10257" width="5.6328125" style="6" customWidth="1"/>
    <col min="10258" max="10258" width="6.6328125" style="6" customWidth="1"/>
    <col min="10259" max="10259" width="2.36328125" style="6" customWidth="1"/>
    <col min="10260" max="10260" width="5.6328125" style="6" customWidth="1"/>
    <col min="10261" max="10261" width="6.6328125" style="6" customWidth="1"/>
    <col min="10262" max="10262" width="2.36328125" style="6" customWidth="1"/>
    <col min="10263" max="10263" width="5.6328125" style="6" customWidth="1"/>
    <col min="10264" max="10264" width="6.6328125" style="6" customWidth="1"/>
    <col min="10265" max="10265" width="2.36328125" style="6" customWidth="1"/>
    <col min="10266" max="10266" width="5.6328125" style="6" customWidth="1"/>
    <col min="10267" max="10267" width="6.6328125" style="6" customWidth="1"/>
    <col min="10268" max="10268" width="2.36328125" style="6" customWidth="1"/>
    <col min="10269" max="10496" width="10.90625" style="6"/>
    <col min="10497" max="10497" width="25.08984375" style="6" customWidth="1"/>
    <col min="10498" max="10505" width="0" style="6" hidden="1" customWidth="1"/>
    <col min="10506" max="10506" width="2.36328125" style="6" customWidth="1"/>
    <col min="10507" max="10507" width="5.6328125" style="6" customWidth="1"/>
    <col min="10508" max="10508" width="6.6328125" style="6" customWidth="1"/>
    <col min="10509" max="10509" width="2.36328125" style="6" customWidth="1"/>
    <col min="10510" max="10510" width="5.6328125" style="6" customWidth="1"/>
    <col min="10511" max="10511" width="6.6328125" style="6" customWidth="1"/>
    <col min="10512" max="10512" width="2.36328125" style="6" customWidth="1"/>
    <col min="10513" max="10513" width="5.6328125" style="6" customWidth="1"/>
    <col min="10514" max="10514" width="6.6328125" style="6" customWidth="1"/>
    <col min="10515" max="10515" width="2.36328125" style="6" customWidth="1"/>
    <col min="10516" max="10516" width="5.6328125" style="6" customWidth="1"/>
    <col min="10517" max="10517" width="6.6328125" style="6" customWidth="1"/>
    <col min="10518" max="10518" width="2.36328125" style="6" customWidth="1"/>
    <col min="10519" max="10519" width="5.6328125" style="6" customWidth="1"/>
    <col min="10520" max="10520" width="6.6328125" style="6" customWidth="1"/>
    <col min="10521" max="10521" width="2.36328125" style="6" customWidth="1"/>
    <col min="10522" max="10522" width="5.6328125" style="6" customWidth="1"/>
    <col min="10523" max="10523" width="6.6328125" style="6" customWidth="1"/>
    <col min="10524" max="10524" width="2.36328125" style="6" customWidth="1"/>
    <col min="10525" max="10752" width="10.90625" style="6"/>
    <col min="10753" max="10753" width="25.08984375" style="6" customWidth="1"/>
    <col min="10754" max="10761" width="0" style="6" hidden="1" customWidth="1"/>
    <col min="10762" max="10762" width="2.36328125" style="6" customWidth="1"/>
    <col min="10763" max="10763" width="5.6328125" style="6" customWidth="1"/>
    <col min="10764" max="10764" width="6.6328125" style="6" customWidth="1"/>
    <col min="10765" max="10765" width="2.36328125" style="6" customWidth="1"/>
    <col min="10766" max="10766" width="5.6328125" style="6" customWidth="1"/>
    <col min="10767" max="10767" width="6.6328125" style="6" customWidth="1"/>
    <col min="10768" max="10768" width="2.36328125" style="6" customWidth="1"/>
    <col min="10769" max="10769" width="5.6328125" style="6" customWidth="1"/>
    <col min="10770" max="10770" width="6.6328125" style="6" customWidth="1"/>
    <col min="10771" max="10771" width="2.36328125" style="6" customWidth="1"/>
    <col min="10772" max="10772" width="5.6328125" style="6" customWidth="1"/>
    <col min="10773" max="10773" width="6.6328125" style="6" customWidth="1"/>
    <col min="10774" max="10774" width="2.36328125" style="6" customWidth="1"/>
    <col min="10775" max="10775" width="5.6328125" style="6" customWidth="1"/>
    <col min="10776" max="10776" width="6.6328125" style="6" customWidth="1"/>
    <col min="10777" max="10777" width="2.36328125" style="6" customWidth="1"/>
    <col min="10778" max="10778" width="5.6328125" style="6" customWidth="1"/>
    <col min="10779" max="10779" width="6.6328125" style="6" customWidth="1"/>
    <col min="10780" max="10780" width="2.36328125" style="6" customWidth="1"/>
    <col min="10781" max="11008" width="10.90625" style="6"/>
    <col min="11009" max="11009" width="25.08984375" style="6" customWidth="1"/>
    <col min="11010" max="11017" width="0" style="6" hidden="1" customWidth="1"/>
    <col min="11018" max="11018" width="2.36328125" style="6" customWidth="1"/>
    <col min="11019" max="11019" width="5.6328125" style="6" customWidth="1"/>
    <col min="11020" max="11020" width="6.6328125" style="6" customWidth="1"/>
    <col min="11021" max="11021" width="2.36328125" style="6" customWidth="1"/>
    <col min="11022" max="11022" width="5.6328125" style="6" customWidth="1"/>
    <col min="11023" max="11023" width="6.6328125" style="6" customWidth="1"/>
    <col min="11024" max="11024" width="2.36328125" style="6" customWidth="1"/>
    <col min="11025" max="11025" width="5.6328125" style="6" customWidth="1"/>
    <col min="11026" max="11026" width="6.6328125" style="6" customWidth="1"/>
    <col min="11027" max="11027" width="2.36328125" style="6" customWidth="1"/>
    <col min="11028" max="11028" width="5.6328125" style="6" customWidth="1"/>
    <col min="11029" max="11029" width="6.6328125" style="6" customWidth="1"/>
    <col min="11030" max="11030" width="2.36328125" style="6" customWidth="1"/>
    <col min="11031" max="11031" width="5.6328125" style="6" customWidth="1"/>
    <col min="11032" max="11032" width="6.6328125" style="6" customWidth="1"/>
    <col min="11033" max="11033" width="2.36328125" style="6" customWidth="1"/>
    <col min="11034" max="11034" width="5.6328125" style="6" customWidth="1"/>
    <col min="11035" max="11035" width="6.6328125" style="6" customWidth="1"/>
    <col min="11036" max="11036" width="2.36328125" style="6" customWidth="1"/>
    <col min="11037" max="11264" width="10.90625" style="6"/>
    <col min="11265" max="11265" width="25.08984375" style="6" customWidth="1"/>
    <col min="11266" max="11273" width="0" style="6" hidden="1" customWidth="1"/>
    <col min="11274" max="11274" width="2.36328125" style="6" customWidth="1"/>
    <col min="11275" max="11275" width="5.6328125" style="6" customWidth="1"/>
    <col min="11276" max="11276" width="6.6328125" style="6" customWidth="1"/>
    <col min="11277" max="11277" width="2.36328125" style="6" customWidth="1"/>
    <col min="11278" max="11278" width="5.6328125" style="6" customWidth="1"/>
    <col min="11279" max="11279" width="6.6328125" style="6" customWidth="1"/>
    <col min="11280" max="11280" width="2.36328125" style="6" customWidth="1"/>
    <col min="11281" max="11281" width="5.6328125" style="6" customWidth="1"/>
    <col min="11282" max="11282" width="6.6328125" style="6" customWidth="1"/>
    <col min="11283" max="11283" width="2.36328125" style="6" customWidth="1"/>
    <col min="11284" max="11284" width="5.6328125" style="6" customWidth="1"/>
    <col min="11285" max="11285" width="6.6328125" style="6" customWidth="1"/>
    <col min="11286" max="11286" width="2.36328125" style="6" customWidth="1"/>
    <col min="11287" max="11287" width="5.6328125" style="6" customWidth="1"/>
    <col min="11288" max="11288" width="6.6328125" style="6" customWidth="1"/>
    <col min="11289" max="11289" width="2.36328125" style="6" customWidth="1"/>
    <col min="11290" max="11290" width="5.6328125" style="6" customWidth="1"/>
    <col min="11291" max="11291" width="6.6328125" style="6" customWidth="1"/>
    <col min="11292" max="11292" width="2.36328125" style="6" customWidth="1"/>
    <col min="11293" max="11520" width="10.90625" style="6"/>
    <col min="11521" max="11521" width="25.08984375" style="6" customWidth="1"/>
    <col min="11522" max="11529" width="0" style="6" hidden="1" customWidth="1"/>
    <col min="11530" max="11530" width="2.36328125" style="6" customWidth="1"/>
    <col min="11531" max="11531" width="5.6328125" style="6" customWidth="1"/>
    <col min="11532" max="11532" width="6.6328125" style="6" customWidth="1"/>
    <col min="11533" max="11533" width="2.36328125" style="6" customWidth="1"/>
    <col min="11534" max="11534" width="5.6328125" style="6" customWidth="1"/>
    <col min="11535" max="11535" width="6.6328125" style="6" customWidth="1"/>
    <col min="11536" max="11536" width="2.36328125" style="6" customWidth="1"/>
    <col min="11537" max="11537" width="5.6328125" style="6" customWidth="1"/>
    <col min="11538" max="11538" width="6.6328125" style="6" customWidth="1"/>
    <col min="11539" max="11539" width="2.36328125" style="6" customWidth="1"/>
    <col min="11540" max="11540" width="5.6328125" style="6" customWidth="1"/>
    <col min="11541" max="11541" width="6.6328125" style="6" customWidth="1"/>
    <col min="11542" max="11542" width="2.36328125" style="6" customWidth="1"/>
    <col min="11543" max="11543" width="5.6328125" style="6" customWidth="1"/>
    <col min="11544" max="11544" width="6.6328125" style="6" customWidth="1"/>
    <col min="11545" max="11545" width="2.36328125" style="6" customWidth="1"/>
    <col min="11546" max="11546" width="5.6328125" style="6" customWidth="1"/>
    <col min="11547" max="11547" width="6.6328125" style="6" customWidth="1"/>
    <col min="11548" max="11548" width="2.36328125" style="6" customWidth="1"/>
    <col min="11549" max="11776" width="10.90625" style="6"/>
    <col min="11777" max="11777" width="25.08984375" style="6" customWidth="1"/>
    <col min="11778" max="11785" width="0" style="6" hidden="1" customWidth="1"/>
    <col min="11786" max="11786" width="2.36328125" style="6" customWidth="1"/>
    <col min="11787" max="11787" width="5.6328125" style="6" customWidth="1"/>
    <col min="11788" max="11788" width="6.6328125" style="6" customWidth="1"/>
    <col min="11789" max="11789" width="2.36328125" style="6" customWidth="1"/>
    <col min="11790" max="11790" width="5.6328125" style="6" customWidth="1"/>
    <col min="11791" max="11791" width="6.6328125" style="6" customWidth="1"/>
    <col min="11792" max="11792" width="2.36328125" style="6" customWidth="1"/>
    <col min="11793" max="11793" width="5.6328125" style="6" customWidth="1"/>
    <col min="11794" max="11794" width="6.6328125" style="6" customWidth="1"/>
    <col min="11795" max="11795" width="2.36328125" style="6" customWidth="1"/>
    <col min="11796" max="11796" width="5.6328125" style="6" customWidth="1"/>
    <col min="11797" max="11797" width="6.6328125" style="6" customWidth="1"/>
    <col min="11798" max="11798" width="2.36328125" style="6" customWidth="1"/>
    <col min="11799" max="11799" width="5.6328125" style="6" customWidth="1"/>
    <col min="11800" max="11800" width="6.6328125" style="6" customWidth="1"/>
    <col min="11801" max="11801" width="2.36328125" style="6" customWidth="1"/>
    <col min="11802" max="11802" width="5.6328125" style="6" customWidth="1"/>
    <col min="11803" max="11803" width="6.6328125" style="6" customWidth="1"/>
    <col min="11804" max="11804" width="2.36328125" style="6" customWidth="1"/>
    <col min="11805" max="12032" width="10.90625" style="6"/>
    <col min="12033" max="12033" width="25.08984375" style="6" customWidth="1"/>
    <col min="12034" max="12041" width="0" style="6" hidden="1" customWidth="1"/>
    <col min="12042" max="12042" width="2.36328125" style="6" customWidth="1"/>
    <col min="12043" max="12043" width="5.6328125" style="6" customWidth="1"/>
    <col min="12044" max="12044" width="6.6328125" style="6" customWidth="1"/>
    <col min="12045" max="12045" width="2.36328125" style="6" customWidth="1"/>
    <col min="12046" max="12046" width="5.6328125" style="6" customWidth="1"/>
    <col min="12047" max="12047" width="6.6328125" style="6" customWidth="1"/>
    <col min="12048" max="12048" width="2.36328125" style="6" customWidth="1"/>
    <col min="12049" max="12049" width="5.6328125" style="6" customWidth="1"/>
    <col min="12050" max="12050" width="6.6328125" style="6" customWidth="1"/>
    <col min="12051" max="12051" width="2.36328125" style="6" customWidth="1"/>
    <col min="12052" max="12052" width="5.6328125" style="6" customWidth="1"/>
    <col min="12053" max="12053" width="6.6328125" style="6" customWidth="1"/>
    <col min="12054" max="12054" width="2.36328125" style="6" customWidth="1"/>
    <col min="12055" max="12055" width="5.6328125" style="6" customWidth="1"/>
    <col min="12056" max="12056" width="6.6328125" style="6" customWidth="1"/>
    <col min="12057" max="12057" width="2.36328125" style="6" customWidth="1"/>
    <col min="12058" max="12058" width="5.6328125" style="6" customWidth="1"/>
    <col min="12059" max="12059" width="6.6328125" style="6" customWidth="1"/>
    <col min="12060" max="12060" width="2.36328125" style="6" customWidth="1"/>
    <col min="12061" max="12288" width="10.90625" style="6"/>
    <col min="12289" max="12289" width="25.08984375" style="6" customWidth="1"/>
    <col min="12290" max="12297" width="0" style="6" hidden="1" customWidth="1"/>
    <col min="12298" max="12298" width="2.36328125" style="6" customWidth="1"/>
    <col min="12299" max="12299" width="5.6328125" style="6" customWidth="1"/>
    <col min="12300" max="12300" width="6.6328125" style="6" customWidth="1"/>
    <col min="12301" max="12301" width="2.36328125" style="6" customWidth="1"/>
    <col min="12302" max="12302" width="5.6328125" style="6" customWidth="1"/>
    <col min="12303" max="12303" width="6.6328125" style="6" customWidth="1"/>
    <col min="12304" max="12304" width="2.36328125" style="6" customWidth="1"/>
    <col min="12305" max="12305" width="5.6328125" style="6" customWidth="1"/>
    <col min="12306" max="12306" width="6.6328125" style="6" customWidth="1"/>
    <col min="12307" max="12307" width="2.36328125" style="6" customWidth="1"/>
    <col min="12308" max="12308" width="5.6328125" style="6" customWidth="1"/>
    <col min="12309" max="12309" width="6.6328125" style="6" customWidth="1"/>
    <col min="12310" max="12310" width="2.36328125" style="6" customWidth="1"/>
    <col min="12311" max="12311" width="5.6328125" style="6" customWidth="1"/>
    <col min="12312" max="12312" width="6.6328125" style="6" customWidth="1"/>
    <col min="12313" max="12313" width="2.36328125" style="6" customWidth="1"/>
    <col min="12314" max="12314" width="5.6328125" style="6" customWidth="1"/>
    <col min="12315" max="12315" width="6.6328125" style="6" customWidth="1"/>
    <col min="12316" max="12316" width="2.36328125" style="6" customWidth="1"/>
    <col min="12317" max="12544" width="10.90625" style="6"/>
    <col min="12545" max="12545" width="25.08984375" style="6" customWidth="1"/>
    <col min="12546" max="12553" width="0" style="6" hidden="1" customWidth="1"/>
    <col min="12554" max="12554" width="2.36328125" style="6" customWidth="1"/>
    <col min="12555" max="12555" width="5.6328125" style="6" customWidth="1"/>
    <col min="12556" max="12556" width="6.6328125" style="6" customWidth="1"/>
    <col min="12557" max="12557" width="2.36328125" style="6" customWidth="1"/>
    <col min="12558" max="12558" width="5.6328125" style="6" customWidth="1"/>
    <col min="12559" max="12559" width="6.6328125" style="6" customWidth="1"/>
    <col min="12560" max="12560" width="2.36328125" style="6" customWidth="1"/>
    <col min="12561" max="12561" width="5.6328125" style="6" customWidth="1"/>
    <col min="12562" max="12562" width="6.6328125" style="6" customWidth="1"/>
    <col min="12563" max="12563" width="2.36328125" style="6" customWidth="1"/>
    <col min="12564" max="12564" width="5.6328125" style="6" customWidth="1"/>
    <col min="12565" max="12565" width="6.6328125" style="6" customWidth="1"/>
    <col min="12566" max="12566" width="2.36328125" style="6" customWidth="1"/>
    <col min="12567" max="12567" width="5.6328125" style="6" customWidth="1"/>
    <col min="12568" max="12568" width="6.6328125" style="6" customWidth="1"/>
    <col min="12569" max="12569" width="2.36328125" style="6" customWidth="1"/>
    <col min="12570" max="12570" width="5.6328125" style="6" customWidth="1"/>
    <col min="12571" max="12571" width="6.6328125" style="6" customWidth="1"/>
    <col min="12572" max="12572" width="2.36328125" style="6" customWidth="1"/>
    <col min="12573" max="12800" width="10.90625" style="6"/>
    <col min="12801" max="12801" width="25.08984375" style="6" customWidth="1"/>
    <col min="12802" max="12809" width="0" style="6" hidden="1" customWidth="1"/>
    <col min="12810" max="12810" width="2.36328125" style="6" customWidth="1"/>
    <col min="12811" max="12811" width="5.6328125" style="6" customWidth="1"/>
    <col min="12812" max="12812" width="6.6328125" style="6" customWidth="1"/>
    <col min="12813" max="12813" width="2.36328125" style="6" customWidth="1"/>
    <col min="12814" max="12814" width="5.6328125" style="6" customWidth="1"/>
    <col min="12815" max="12815" width="6.6328125" style="6" customWidth="1"/>
    <col min="12816" max="12816" width="2.36328125" style="6" customWidth="1"/>
    <col min="12817" max="12817" width="5.6328125" style="6" customWidth="1"/>
    <col min="12818" max="12818" width="6.6328125" style="6" customWidth="1"/>
    <col min="12819" max="12819" width="2.36328125" style="6" customWidth="1"/>
    <col min="12820" max="12820" width="5.6328125" style="6" customWidth="1"/>
    <col min="12821" max="12821" width="6.6328125" style="6" customWidth="1"/>
    <col min="12822" max="12822" width="2.36328125" style="6" customWidth="1"/>
    <col min="12823" max="12823" width="5.6328125" style="6" customWidth="1"/>
    <col min="12824" max="12824" width="6.6328125" style="6" customWidth="1"/>
    <col min="12825" max="12825" width="2.36328125" style="6" customWidth="1"/>
    <col min="12826" max="12826" width="5.6328125" style="6" customWidth="1"/>
    <col min="12827" max="12827" width="6.6328125" style="6" customWidth="1"/>
    <col min="12828" max="12828" width="2.36328125" style="6" customWidth="1"/>
    <col min="12829" max="13056" width="10.90625" style="6"/>
    <col min="13057" max="13057" width="25.08984375" style="6" customWidth="1"/>
    <col min="13058" max="13065" width="0" style="6" hidden="1" customWidth="1"/>
    <col min="13066" max="13066" width="2.36328125" style="6" customWidth="1"/>
    <col min="13067" max="13067" width="5.6328125" style="6" customWidth="1"/>
    <col min="13068" max="13068" width="6.6328125" style="6" customWidth="1"/>
    <col min="13069" max="13069" width="2.36328125" style="6" customWidth="1"/>
    <col min="13070" max="13070" width="5.6328125" style="6" customWidth="1"/>
    <col min="13071" max="13071" width="6.6328125" style="6" customWidth="1"/>
    <col min="13072" max="13072" width="2.36328125" style="6" customWidth="1"/>
    <col min="13073" max="13073" width="5.6328125" style="6" customWidth="1"/>
    <col min="13074" max="13074" width="6.6328125" style="6" customWidth="1"/>
    <col min="13075" max="13075" width="2.36328125" style="6" customWidth="1"/>
    <col min="13076" max="13076" width="5.6328125" style="6" customWidth="1"/>
    <col min="13077" max="13077" width="6.6328125" style="6" customWidth="1"/>
    <col min="13078" max="13078" width="2.36328125" style="6" customWidth="1"/>
    <col min="13079" max="13079" width="5.6328125" style="6" customWidth="1"/>
    <col min="13080" max="13080" width="6.6328125" style="6" customWidth="1"/>
    <col min="13081" max="13081" width="2.36328125" style="6" customWidth="1"/>
    <col min="13082" max="13082" width="5.6328125" style="6" customWidth="1"/>
    <col min="13083" max="13083" width="6.6328125" style="6" customWidth="1"/>
    <col min="13084" max="13084" width="2.36328125" style="6" customWidth="1"/>
    <col min="13085" max="13312" width="10.90625" style="6"/>
    <col min="13313" max="13313" width="25.08984375" style="6" customWidth="1"/>
    <col min="13314" max="13321" width="0" style="6" hidden="1" customWidth="1"/>
    <col min="13322" max="13322" width="2.36328125" style="6" customWidth="1"/>
    <col min="13323" max="13323" width="5.6328125" style="6" customWidth="1"/>
    <col min="13324" max="13324" width="6.6328125" style="6" customWidth="1"/>
    <col min="13325" max="13325" width="2.36328125" style="6" customWidth="1"/>
    <col min="13326" max="13326" width="5.6328125" style="6" customWidth="1"/>
    <col min="13327" max="13327" width="6.6328125" style="6" customWidth="1"/>
    <col min="13328" max="13328" width="2.36328125" style="6" customWidth="1"/>
    <col min="13329" max="13329" width="5.6328125" style="6" customWidth="1"/>
    <col min="13330" max="13330" width="6.6328125" style="6" customWidth="1"/>
    <col min="13331" max="13331" width="2.36328125" style="6" customWidth="1"/>
    <col min="13332" max="13332" width="5.6328125" style="6" customWidth="1"/>
    <col min="13333" max="13333" width="6.6328125" style="6" customWidth="1"/>
    <col min="13334" max="13334" width="2.36328125" style="6" customWidth="1"/>
    <col min="13335" max="13335" width="5.6328125" style="6" customWidth="1"/>
    <col min="13336" max="13336" width="6.6328125" style="6" customWidth="1"/>
    <col min="13337" max="13337" width="2.36328125" style="6" customWidth="1"/>
    <col min="13338" max="13338" width="5.6328125" style="6" customWidth="1"/>
    <col min="13339" max="13339" width="6.6328125" style="6" customWidth="1"/>
    <col min="13340" max="13340" width="2.36328125" style="6" customWidth="1"/>
    <col min="13341" max="13568" width="10.90625" style="6"/>
    <col min="13569" max="13569" width="25.08984375" style="6" customWidth="1"/>
    <col min="13570" max="13577" width="0" style="6" hidden="1" customWidth="1"/>
    <col min="13578" max="13578" width="2.36328125" style="6" customWidth="1"/>
    <col min="13579" max="13579" width="5.6328125" style="6" customWidth="1"/>
    <col min="13580" max="13580" width="6.6328125" style="6" customWidth="1"/>
    <col min="13581" max="13581" width="2.36328125" style="6" customWidth="1"/>
    <col min="13582" max="13582" width="5.6328125" style="6" customWidth="1"/>
    <col min="13583" max="13583" width="6.6328125" style="6" customWidth="1"/>
    <col min="13584" max="13584" width="2.36328125" style="6" customWidth="1"/>
    <col min="13585" max="13585" width="5.6328125" style="6" customWidth="1"/>
    <col min="13586" max="13586" width="6.6328125" style="6" customWidth="1"/>
    <col min="13587" max="13587" width="2.36328125" style="6" customWidth="1"/>
    <col min="13588" max="13588" width="5.6328125" style="6" customWidth="1"/>
    <col min="13589" max="13589" width="6.6328125" style="6" customWidth="1"/>
    <col min="13590" max="13590" width="2.36328125" style="6" customWidth="1"/>
    <col min="13591" max="13591" width="5.6328125" style="6" customWidth="1"/>
    <col min="13592" max="13592" width="6.6328125" style="6" customWidth="1"/>
    <col min="13593" max="13593" width="2.36328125" style="6" customWidth="1"/>
    <col min="13594" max="13594" width="5.6328125" style="6" customWidth="1"/>
    <col min="13595" max="13595" width="6.6328125" style="6" customWidth="1"/>
    <col min="13596" max="13596" width="2.36328125" style="6" customWidth="1"/>
    <col min="13597" max="13824" width="10.90625" style="6"/>
    <col min="13825" max="13825" width="25.08984375" style="6" customWidth="1"/>
    <col min="13826" max="13833" width="0" style="6" hidden="1" customWidth="1"/>
    <col min="13834" max="13834" width="2.36328125" style="6" customWidth="1"/>
    <col min="13835" max="13835" width="5.6328125" style="6" customWidth="1"/>
    <col min="13836" max="13836" width="6.6328125" style="6" customWidth="1"/>
    <col min="13837" max="13837" width="2.36328125" style="6" customWidth="1"/>
    <col min="13838" max="13838" width="5.6328125" style="6" customWidth="1"/>
    <col min="13839" max="13839" width="6.6328125" style="6" customWidth="1"/>
    <col min="13840" max="13840" width="2.36328125" style="6" customWidth="1"/>
    <col min="13841" max="13841" width="5.6328125" style="6" customWidth="1"/>
    <col min="13842" max="13842" width="6.6328125" style="6" customWidth="1"/>
    <col min="13843" max="13843" width="2.36328125" style="6" customWidth="1"/>
    <col min="13844" max="13844" width="5.6328125" style="6" customWidth="1"/>
    <col min="13845" max="13845" width="6.6328125" style="6" customWidth="1"/>
    <col min="13846" max="13846" width="2.36328125" style="6" customWidth="1"/>
    <col min="13847" max="13847" width="5.6328125" style="6" customWidth="1"/>
    <col min="13848" max="13848" width="6.6328125" style="6" customWidth="1"/>
    <col min="13849" max="13849" width="2.36328125" style="6" customWidth="1"/>
    <col min="13850" max="13850" width="5.6328125" style="6" customWidth="1"/>
    <col min="13851" max="13851" width="6.6328125" style="6" customWidth="1"/>
    <col min="13852" max="13852" width="2.36328125" style="6" customWidth="1"/>
    <col min="13853" max="14080" width="10.90625" style="6"/>
    <col min="14081" max="14081" width="25.08984375" style="6" customWidth="1"/>
    <col min="14082" max="14089" width="0" style="6" hidden="1" customWidth="1"/>
    <col min="14090" max="14090" width="2.36328125" style="6" customWidth="1"/>
    <col min="14091" max="14091" width="5.6328125" style="6" customWidth="1"/>
    <col min="14092" max="14092" width="6.6328125" style="6" customWidth="1"/>
    <col min="14093" max="14093" width="2.36328125" style="6" customWidth="1"/>
    <col min="14094" max="14094" width="5.6328125" style="6" customWidth="1"/>
    <col min="14095" max="14095" width="6.6328125" style="6" customWidth="1"/>
    <col min="14096" max="14096" width="2.36328125" style="6" customWidth="1"/>
    <col min="14097" max="14097" width="5.6328125" style="6" customWidth="1"/>
    <col min="14098" max="14098" width="6.6328125" style="6" customWidth="1"/>
    <col min="14099" max="14099" width="2.36328125" style="6" customWidth="1"/>
    <col min="14100" max="14100" width="5.6328125" style="6" customWidth="1"/>
    <col min="14101" max="14101" width="6.6328125" style="6" customWidth="1"/>
    <col min="14102" max="14102" width="2.36328125" style="6" customWidth="1"/>
    <col min="14103" max="14103" width="5.6328125" style="6" customWidth="1"/>
    <col min="14104" max="14104" width="6.6328125" style="6" customWidth="1"/>
    <col min="14105" max="14105" width="2.36328125" style="6" customWidth="1"/>
    <col min="14106" max="14106" width="5.6328125" style="6" customWidth="1"/>
    <col min="14107" max="14107" width="6.6328125" style="6" customWidth="1"/>
    <col min="14108" max="14108" width="2.36328125" style="6" customWidth="1"/>
    <col min="14109" max="14336" width="10.90625" style="6"/>
    <col min="14337" max="14337" width="25.08984375" style="6" customWidth="1"/>
    <col min="14338" max="14345" width="0" style="6" hidden="1" customWidth="1"/>
    <col min="14346" max="14346" width="2.36328125" style="6" customWidth="1"/>
    <col min="14347" max="14347" width="5.6328125" style="6" customWidth="1"/>
    <col min="14348" max="14348" width="6.6328125" style="6" customWidth="1"/>
    <col min="14349" max="14349" width="2.36328125" style="6" customWidth="1"/>
    <col min="14350" max="14350" width="5.6328125" style="6" customWidth="1"/>
    <col min="14351" max="14351" width="6.6328125" style="6" customWidth="1"/>
    <col min="14352" max="14352" width="2.36328125" style="6" customWidth="1"/>
    <col min="14353" max="14353" width="5.6328125" style="6" customWidth="1"/>
    <col min="14354" max="14354" width="6.6328125" style="6" customWidth="1"/>
    <col min="14355" max="14355" width="2.36328125" style="6" customWidth="1"/>
    <col min="14356" max="14356" width="5.6328125" style="6" customWidth="1"/>
    <col min="14357" max="14357" width="6.6328125" style="6" customWidth="1"/>
    <col min="14358" max="14358" width="2.36328125" style="6" customWidth="1"/>
    <col min="14359" max="14359" width="5.6328125" style="6" customWidth="1"/>
    <col min="14360" max="14360" width="6.6328125" style="6" customWidth="1"/>
    <col min="14361" max="14361" width="2.36328125" style="6" customWidth="1"/>
    <col min="14362" max="14362" width="5.6328125" style="6" customWidth="1"/>
    <col min="14363" max="14363" width="6.6328125" style="6" customWidth="1"/>
    <col min="14364" max="14364" width="2.36328125" style="6" customWidth="1"/>
    <col min="14365" max="14592" width="10.90625" style="6"/>
    <col min="14593" max="14593" width="25.08984375" style="6" customWidth="1"/>
    <col min="14594" max="14601" width="0" style="6" hidden="1" customWidth="1"/>
    <col min="14602" max="14602" width="2.36328125" style="6" customWidth="1"/>
    <col min="14603" max="14603" width="5.6328125" style="6" customWidth="1"/>
    <col min="14604" max="14604" width="6.6328125" style="6" customWidth="1"/>
    <col min="14605" max="14605" width="2.36328125" style="6" customWidth="1"/>
    <col min="14606" max="14606" width="5.6328125" style="6" customWidth="1"/>
    <col min="14607" max="14607" width="6.6328125" style="6" customWidth="1"/>
    <col min="14608" max="14608" width="2.36328125" style="6" customWidth="1"/>
    <col min="14609" max="14609" width="5.6328125" style="6" customWidth="1"/>
    <col min="14610" max="14610" width="6.6328125" style="6" customWidth="1"/>
    <col min="14611" max="14611" width="2.36328125" style="6" customWidth="1"/>
    <col min="14612" max="14612" width="5.6328125" style="6" customWidth="1"/>
    <col min="14613" max="14613" width="6.6328125" style="6" customWidth="1"/>
    <col min="14614" max="14614" width="2.36328125" style="6" customWidth="1"/>
    <col min="14615" max="14615" width="5.6328125" style="6" customWidth="1"/>
    <col min="14616" max="14616" width="6.6328125" style="6" customWidth="1"/>
    <col min="14617" max="14617" width="2.36328125" style="6" customWidth="1"/>
    <col min="14618" max="14618" width="5.6328125" style="6" customWidth="1"/>
    <col min="14619" max="14619" width="6.6328125" style="6" customWidth="1"/>
    <col min="14620" max="14620" width="2.36328125" style="6" customWidth="1"/>
    <col min="14621" max="14848" width="10.90625" style="6"/>
    <col min="14849" max="14849" width="25.08984375" style="6" customWidth="1"/>
    <col min="14850" max="14857" width="0" style="6" hidden="1" customWidth="1"/>
    <col min="14858" max="14858" width="2.36328125" style="6" customWidth="1"/>
    <col min="14859" max="14859" width="5.6328125" style="6" customWidth="1"/>
    <col min="14860" max="14860" width="6.6328125" style="6" customWidth="1"/>
    <col min="14861" max="14861" width="2.36328125" style="6" customWidth="1"/>
    <col min="14862" max="14862" width="5.6328125" style="6" customWidth="1"/>
    <col min="14863" max="14863" width="6.6328125" style="6" customWidth="1"/>
    <col min="14864" max="14864" width="2.36328125" style="6" customWidth="1"/>
    <col min="14865" max="14865" width="5.6328125" style="6" customWidth="1"/>
    <col min="14866" max="14866" width="6.6328125" style="6" customWidth="1"/>
    <col min="14867" max="14867" width="2.36328125" style="6" customWidth="1"/>
    <col min="14868" max="14868" width="5.6328125" style="6" customWidth="1"/>
    <col min="14869" max="14869" width="6.6328125" style="6" customWidth="1"/>
    <col min="14870" max="14870" width="2.36328125" style="6" customWidth="1"/>
    <col min="14871" max="14871" width="5.6328125" style="6" customWidth="1"/>
    <col min="14872" max="14872" width="6.6328125" style="6" customWidth="1"/>
    <col min="14873" max="14873" width="2.36328125" style="6" customWidth="1"/>
    <col min="14874" max="14874" width="5.6328125" style="6" customWidth="1"/>
    <col min="14875" max="14875" width="6.6328125" style="6" customWidth="1"/>
    <col min="14876" max="14876" width="2.36328125" style="6" customWidth="1"/>
    <col min="14877" max="15104" width="10.90625" style="6"/>
    <col min="15105" max="15105" width="25.08984375" style="6" customWidth="1"/>
    <col min="15106" max="15113" width="0" style="6" hidden="1" customWidth="1"/>
    <col min="15114" max="15114" width="2.36328125" style="6" customWidth="1"/>
    <col min="15115" max="15115" width="5.6328125" style="6" customWidth="1"/>
    <col min="15116" max="15116" width="6.6328125" style="6" customWidth="1"/>
    <col min="15117" max="15117" width="2.36328125" style="6" customWidth="1"/>
    <col min="15118" max="15118" width="5.6328125" style="6" customWidth="1"/>
    <col min="15119" max="15119" width="6.6328125" style="6" customWidth="1"/>
    <col min="15120" max="15120" width="2.36328125" style="6" customWidth="1"/>
    <col min="15121" max="15121" width="5.6328125" style="6" customWidth="1"/>
    <col min="15122" max="15122" width="6.6328125" style="6" customWidth="1"/>
    <col min="15123" max="15123" width="2.36328125" style="6" customWidth="1"/>
    <col min="15124" max="15124" width="5.6328125" style="6" customWidth="1"/>
    <col min="15125" max="15125" width="6.6328125" style="6" customWidth="1"/>
    <col min="15126" max="15126" width="2.36328125" style="6" customWidth="1"/>
    <col min="15127" max="15127" width="5.6328125" style="6" customWidth="1"/>
    <col min="15128" max="15128" width="6.6328125" style="6" customWidth="1"/>
    <col min="15129" max="15129" width="2.36328125" style="6" customWidth="1"/>
    <col min="15130" max="15130" width="5.6328125" style="6" customWidth="1"/>
    <col min="15131" max="15131" width="6.6328125" style="6" customWidth="1"/>
    <col min="15132" max="15132" width="2.36328125" style="6" customWidth="1"/>
    <col min="15133" max="15360" width="10.90625" style="6"/>
    <col min="15361" max="15361" width="25.08984375" style="6" customWidth="1"/>
    <col min="15362" max="15369" width="0" style="6" hidden="1" customWidth="1"/>
    <col min="15370" max="15370" width="2.36328125" style="6" customWidth="1"/>
    <col min="15371" max="15371" width="5.6328125" style="6" customWidth="1"/>
    <col min="15372" max="15372" width="6.6328125" style="6" customWidth="1"/>
    <col min="15373" max="15373" width="2.36328125" style="6" customWidth="1"/>
    <col min="15374" max="15374" width="5.6328125" style="6" customWidth="1"/>
    <col min="15375" max="15375" width="6.6328125" style="6" customWidth="1"/>
    <col min="15376" max="15376" width="2.36328125" style="6" customWidth="1"/>
    <col min="15377" max="15377" width="5.6328125" style="6" customWidth="1"/>
    <col min="15378" max="15378" width="6.6328125" style="6" customWidth="1"/>
    <col min="15379" max="15379" width="2.36328125" style="6" customWidth="1"/>
    <col min="15380" max="15380" width="5.6328125" style="6" customWidth="1"/>
    <col min="15381" max="15381" width="6.6328125" style="6" customWidth="1"/>
    <col min="15382" max="15382" width="2.36328125" style="6" customWidth="1"/>
    <col min="15383" max="15383" width="5.6328125" style="6" customWidth="1"/>
    <col min="15384" max="15384" width="6.6328125" style="6" customWidth="1"/>
    <col min="15385" max="15385" width="2.36328125" style="6" customWidth="1"/>
    <col min="15386" max="15386" width="5.6328125" style="6" customWidth="1"/>
    <col min="15387" max="15387" width="6.6328125" style="6" customWidth="1"/>
    <col min="15388" max="15388" width="2.36328125" style="6" customWidth="1"/>
    <col min="15389" max="15616" width="10.90625" style="6"/>
    <col min="15617" max="15617" width="25.08984375" style="6" customWidth="1"/>
    <col min="15618" max="15625" width="0" style="6" hidden="1" customWidth="1"/>
    <col min="15626" max="15626" width="2.36328125" style="6" customWidth="1"/>
    <col min="15627" max="15627" width="5.6328125" style="6" customWidth="1"/>
    <col min="15628" max="15628" width="6.6328125" style="6" customWidth="1"/>
    <col min="15629" max="15629" width="2.36328125" style="6" customWidth="1"/>
    <col min="15630" max="15630" width="5.6328125" style="6" customWidth="1"/>
    <col min="15631" max="15631" width="6.6328125" style="6" customWidth="1"/>
    <col min="15632" max="15632" width="2.36328125" style="6" customWidth="1"/>
    <col min="15633" max="15633" width="5.6328125" style="6" customWidth="1"/>
    <col min="15634" max="15634" width="6.6328125" style="6" customWidth="1"/>
    <col min="15635" max="15635" width="2.36328125" style="6" customWidth="1"/>
    <col min="15636" max="15636" width="5.6328125" style="6" customWidth="1"/>
    <col min="15637" max="15637" width="6.6328125" style="6" customWidth="1"/>
    <col min="15638" max="15638" width="2.36328125" style="6" customWidth="1"/>
    <col min="15639" max="15639" width="5.6328125" style="6" customWidth="1"/>
    <col min="15640" max="15640" width="6.6328125" style="6" customWidth="1"/>
    <col min="15641" max="15641" width="2.36328125" style="6" customWidth="1"/>
    <col min="15642" max="15642" width="5.6328125" style="6" customWidth="1"/>
    <col min="15643" max="15643" width="6.6328125" style="6" customWidth="1"/>
    <col min="15644" max="15644" width="2.36328125" style="6" customWidth="1"/>
    <col min="15645" max="15872" width="10.90625" style="6"/>
    <col min="15873" max="15873" width="25.08984375" style="6" customWidth="1"/>
    <col min="15874" max="15881" width="0" style="6" hidden="1" customWidth="1"/>
    <col min="15882" max="15882" width="2.36328125" style="6" customWidth="1"/>
    <col min="15883" max="15883" width="5.6328125" style="6" customWidth="1"/>
    <col min="15884" max="15884" width="6.6328125" style="6" customWidth="1"/>
    <col min="15885" max="15885" width="2.36328125" style="6" customWidth="1"/>
    <col min="15886" max="15886" width="5.6328125" style="6" customWidth="1"/>
    <col min="15887" max="15887" width="6.6328125" style="6" customWidth="1"/>
    <col min="15888" max="15888" width="2.36328125" style="6" customWidth="1"/>
    <col min="15889" max="15889" width="5.6328125" style="6" customWidth="1"/>
    <col min="15890" max="15890" width="6.6328125" style="6" customWidth="1"/>
    <col min="15891" max="15891" width="2.36328125" style="6" customWidth="1"/>
    <col min="15892" max="15892" width="5.6328125" style="6" customWidth="1"/>
    <col min="15893" max="15893" width="6.6328125" style="6" customWidth="1"/>
    <col min="15894" max="15894" width="2.36328125" style="6" customWidth="1"/>
    <col min="15895" max="15895" width="5.6328125" style="6" customWidth="1"/>
    <col min="15896" max="15896" width="6.6328125" style="6" customWidth="1"/>
    <col min="15897" max="15897" width="2.36328125" style="6" customWidth="1"/>
    <col min="15898" max="15898" width="5.6328125" style="6" customWidth="1"/>
    <col min="15899" max="15899" width="6.6328125" style="6" customWidth="1"/>
    <col min="15900" max="15900" width="2.36328125" style="6" customWidth="1"/>
    <col min="15901" max="16128" width="10.90625" style="6"/>
    <col min="16129" max="16129" width="25.08984375" style="6" customWidth="1"/>
    <col min="16130" max="16137" width="0" style="6" hidden="1" customWidth="1"/>
    <col min="16138" max="16138" width="2.36328125" style="6" customWidth="1"/>
    <col min="16139" max="16139" width="5.6328125" style="6" customWidth="1"/>
    <col min="16140" max="16140" width="6.6328125" style="6" customWidth="1"/>
    <col min="16141" max="16141" width="2.36328125" style="6" customWidth="1"/>
    <col min="16142" max="16142" width="5.6328125" style="6" customWidth="1"/>
    <col min="16143" max="16143" width="6.6328125" style="6" customWidth="1"/>
    <col min="16144" max="16144" width="2.36328125" style="6" customWidth="1"/>
    <col min="16145" max="16145" width="5.6328125" style="6" customWidth="1"/>
    <col min="16146" max="16146" width="6.6328125" style="6" customWidth="1"/>
    <col min="16147" max="16147" width="2.36328125" style="6" customWidth="1"/>
    <col min="16148" max="16148" width="5.6328125" style="6" customWidth="1"/>
    <col min="16149" max="16149" width="6.6328125" style="6" customWidth="1"/>
    <col min="16150" max="16150" width="2.36328125" style="6" customWidth="1"/>
    <col min="16151" max="16151" width="5.6328125" style="6" customWidth="1"/>
    <col min="16152" max="16152" width="6.6328125" style="6" customWidth="1"/>
    <col min="16153" max="16153" width="2.36328125" style="6" customWidth="1"/>
    <col min="16154" max="16154" width="5.6328125" style="6" customWidth="1"/>
    <col min="16155" max="16155" width="6.6328125" style="6" customWidth="1"/>
    <col min="16156" max="16156" width="2.36328125" style="6" customWidth="1"/>
    <col min="16157" max="16384" width="10.90625" style="6"/>
  </cols>
  <sheetData>
    <row r="1" spans="1:28" x14ac:dyDescent="0.25">
      <c r="A1" s="8" t="s">
        <v>184</v>
      </c>
      <c r="B1" s="8"/>
      <c r="C1" s="102"/>
      <c r="D1" s="102"/>
      <c r="E1" s="102"/>
      <c r="F1" s="102"/>
      <c r="G1" s="102"/>
      <c r="H1" s="102"/>
      <c r="I1" s="102"/>
      <c r="J1" s="102"/>
      <c r="K1" s="8"/>
      <c r="L1" s="102"/>
      <c r="M1" s="8"/>
    </row>
    <row r="2" spans="1:28" x14ac:dyDescent="0.25">
      <c r="A2" s="8" t="s">
        <v>185</v>
      </c>
      <c r="B2" s="8"/>
      <c r="C2" s="102"/>
      <c r="D2" s="102"/>
      <c r="E2" s="102"/>
      <c r="F2" s="102"/>
      <c r="G2" s="102"/>
      <c r="H2" s="102"/>
      <c r="I2" s="102"/>
      <c r="J2" s="102"/>
      <c r="K2" s="8"/>
      <c r="L2" s="102"/>
      <c r="M2" s="8"/>
    </row>
    <row r="3" spans="1:28" x14ac:dyDescent="0.25">
      <c r="A3" s="8"/>
      <c r="B3" s="8"/>
      <c r="C3" s="102"/>
      <c r="D3" s="102"/>
      <c r="E3" s="102"/>
      <c r="F3" s="102"/>
      <c r="G3" s="102"/>
      <c r="H3" s="102"/>
      <c r="I3" s="102"/>
      <c r="J3" s="102"/>
      <c r="K3" s="8"/>
      <c r="L3" s="102"/>
      <c r="M3" s="8"/>
    </row>
    <row r="4" spans="1:28" x14ac:dyDescent="0.25">
      <c r="A4" s="8" t="s">
        <v>186</v>
      </c>
      <c r="B4" s="8"/>
      <c r="C4" s="102"/>
      <c r="D4" s="102"/>
      <c r="E4" s="102"/>
      <c r="F4" s="102"/>
      <c r="G4" s="102"/>
      <c r="H4" s="102"/>
      <c r="I4" s="102"/>
      <c r="J4" s="102"/>
      <c r="K4" s="8"/>
      <c r="L4" s="102"/>
      <c r="M4" s="8"/>
    </row>
    <row r="5" spans="1:28" x14ac:dyDescent="0.25">
      <c r="A5" s="8" t="s">
        <v>187</v>
      </c>
      <c r="B5" s="8"/>
      <c r="C5" s="102"/>
      <c r="D5" s="102"/>
      <c r="E5" s="102"/>
      <c r="F5" s="102"/>
      <c r="G5" s="102"/>
      <c r="H5" s="102"/>
      <c r="I5" s="102"/>
      <c r="J5" s="102"/>
      <c r="K5" s="8"/>
      <c r="L5" s="102"/>
      <c r="M5" s="8"/>
    </row>
    <row r="6" spans="1:28" ht="13" thickBot="1" x14ac:dyDescent="0.3">
      <c r="A6" s="103"/>
      <c r="B6" s="8"/>
      <c r="C6" s="102"/>
      <c r="D6" s="102"/>
      <c r="E6" s="102"/>
      <c r="F6" s="102"/>
      <c r="G6" s="102"/>
      <c r="H6" s="102"/>
      <c r="I6" s="102"/>
      <c r="J6" s="102"/>
      <c r="K6" s="8"/>
      <c r="L6" s="102"/>
      <c r="M6" s="8"/>
      <c r="N6" s="8"/>
      <c r="O6" s="102"/>
      <c r="P6" s="8"/>
    </row>
    <row r="7" spans="1:28" ht="12.75" customHeight="1" x14ac:dyDescent="0.25">
      <c r="A7" s="104"/>
      <c r="B7" s="104"/>
      <c r="C7" s="105"/>
      <c r="D7" s="105"/>
      <c r="E7" s="105"/>
      <c r="F7" s="105"/>
      <c r="G7" s="105"/>
      <c r="H7" s="105"/>
      <c r="I7" s="105"/>
      <c r="J7" s="105"/>
      <c r="K7" s="104"/>
      <c r="L7" s="105"/>
      <c r="M7" s="104"/>
      <c r="N7" s="104"/>
      <c r="O7" s="105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</row>
    <row r="8" spans="1:28" ht="12.75" customHeight="1" x14ac:dyDescent="0.25">
      <c r="B8" s="106" t="s">
        <v>170</v>
      </c>
      <c r="C8" s="106"/>
      <c r="D8" s="106"/>
      <c r="E8" s="106"/>
      <c r="F8" s="106"/>
      <c r="G8" s="106"/>
      <c r="H8" s="106"/>
      <c r="I8" s="106"/>
      <c r="J8" s="102"/>
      <c r="K8" s="106" t="s">
        <v>170</v>
      </c>
      <c r="L8" s="106"/>
      <c r="M8" s="106"/>
      <c r="N8" s="106"/>
      <c r="O8" s="106"/>
      <c r="P8" s="106"/>
      <c r="Q8" s="106"/>
      <c r="R8" s="106"/>
      <c r="T8" s="106" t="s">
        <v>171</v>
      </c>
      <c r="U8" s="106"/>
      <c r="V8" s="106"/>
      <c r="W8" s="106"/>
      <c r="X8" s="106"/>
      <c r="Y8" s="106"/>
      <c r="Z8" s="106"/>
      <c r="AA8" s="106"/>
    </row>
    <row r="9" spans="1:28" ht="12.75" customHeight="1" x14ac:dyDescent="0.25">
      <c r="A9" s="8" t="s">
        <v>188</v>
      </c>
      <c r="B9" s="107" t="s">
        <v>172</v>
      </c>
      <c r="C9" s="107"/>
      <c r="D9" s="102"/>
      <c r="E9" s="108" t="s">
        <v>173</v>
      </c>
      <c r="F9" s="108"/>
      <c r="G9" s="102"/>
      <c r="H9" s="108" t="s">
        <v>35</v>
      </c>
      <c r="I9" s="108"/>
      <c r="J9" s="102"/>
      <c r="K9" s="107" t="s">
        <v>172</v>
      </c>
      <c r="L9" s="107"/>
      <c r="M9" s="102"/>
      <c r="N9" s="108" t="s">
        <v>173</v>
      </c>
      <c r="O9" s="108"/>
      <c r="P9" s="102"/>
      <c r="Q9" s="108" t="s">
        <v>35</v>
      </c>
      <c r="R9" s="108"/>
      <c r="T9" s="107" t="s">
        <v>172</v>
      </c>
      <c r="U9" s="107"/>
      <c r="V9" s="102"/>
      <c r="W9" s="108" t="s">
        <v>173</v>
      </c>
      <c r="X9" s="108"/>
      <c r="Y9" s="102"/>
      <c r="Z9" s="108" t="s">
        <v>35</v>
      </c>
      <c r="AA9" s="108"/>
    </row>
    <row r="10" spans="1:28" ht="12.75" customHeight="1" x14ac:dyDescent="0.25">
      <c r="A10" s="8"/>
      <c r="B10" s="109" t="s">
        <v>39</v>
      </c>
      <c r="C10" s="110" t="s">
        <v>174</v>
      </c>
      <c r="D10" s="111"/>
      <c r="E10" s="109" t="s">
        <v>39</v>
      </c>
      <c r="F10" s="110" t="s">
        <v>174</v>
      </c>
      <c r="G10" s="111"/>
      <c r="H10" s="109" t="s">
        <v>39</v>
      </c>
      <c r="I10" s="110" t="s">
        <v>174</v>
      </c>
      <c r="J10" s="111"/>
      <c r="K10" s="109" t="s">
        <v>39</v>
      </c>
      <c r="L10" s="110" t="s">
        <v>174</v>
      </c>
      <c r="M10" s="111"/>
      <c r="N10" s="109" t="s">
        <v>39</v>
      </c>
      <c r="O10" s="110" t="s">
        <v>174</v>
      </c>
      <c r="P10" s="111"/>
      <c r="Q10" s="109" t="s">
        <v>39</v>
      </c>
      <c r="R10" s="110" t="s">
        <v>174</v>
      </c>
      <c r="T10" s="109" t="s">
        <v>39</v>
      </c>
      <c r="U10" s="110" t="s">
        <v>174</v>
      </c>
      <c r="V10" s="111"/>
      <c r="W10" s="109" t="s">
        <v>39</v>
      </c>
      <c r="X10" s="110" t="s">
        <v>174</v>
      </c>
      <c r="Y10" s="111"/>
      <c r="Z10" s="109" t="s">
        <v>39</v>
      </c>
      <c r="AA10" s="110" t="s">
        <v>174</v>
      </c>
    </row>
    <row r="11" spans="1:28" ht="12.75" customHeight="1" thickBot="1" x14ac:dyDescent="0.3">
      <c r="A11" s="112"/>
      <c r="B11" s="112"/>
      <c r="C11" s="113"/>
      <c r="D11" s="113"/>
      <c r="E11" s="113"/>
      <c r="F11" s="113"/>
      <c r="G11" s="113"/>
      <c r="H11" s="113"/>
      <c r="I11" s="113"/>
      <c r="J11" s="113"/>
      <c r="K11" s="112"/>
      <c r="L11" s="113"/>
      <c r="M11" s="113"/>
      <c r="N11" s="113"/>
      <c r="O11" s="113"/>
      <c r="P11" s="113"/>
      <c r="Q11" s="113"/>
      <c r="R11" s="113"/>
      <c r="S11" s="113"/>
      <c r="T11" s="112"/>
      <c r="U11" s="113"/>
      <c r="V11" s="113"/>
      <c r="W11" s="113"/>
      <c r="X11" s="113"/>
      <c r="Y11" s="113"/>
      <c r="Z11" s="113"/>
      <c r="AA11" s="113"/>
    </row>
    <row r="12" spans="1:28" ht="12.75" customHeight="1" x14ac:dyDescent="0.25">
      <c r="A12" s="8"/>
      <c r="B12" s="8"/>
      <c r="C12" s="102"/>
      <c r="D12" s="102"/>
      <c r="E12" s="102"/>
      <c r="F12" s="102"/>
      <c r="G12" s="102"/>
      <c r="H12" s="102"/>
      <c r="I12" s="102"/>
      <c r="J12" s="102"/>
      <c r="K12" s="8"/>
      <c r="L12" s="102"/>
      <c r="M12" s="102"/>
      <c r="N12" s="102"/>
      <c r="O12" s="102"/>
      <c r="P12" s="102"/>
      <c r="Q12" s="102"/>
      <c r="R12" s="102"/>
      <c r="S12" s="102"/>
      <c r="T12" s="8"/>
      <c r="U12" s="102"/>
      <c r="V12" s="102"/>
      <c r="W12" s="102"/>
      <c r="X12" s="102"/>
      <c r="Y12" s="102"/>
      <c r="Z12" s="102"/>
      <c r="AA12" s="102"/>
    </row>
    <row r="13" spans="1:28" ht="25.25" customHeight="1" x14ac:dyDescent="0.3">
      <c r="A13" s="13" t="s">
        <v>175</v>
      </c>
      <c r="B13" s="114">
        <f>SUM(B14:B21)</f>
        <v>0</v>
      </c>
      <c r="C13" s="102" t="e">
        <f>SUM(C14:C21)</f>
        <v>#DIV/0!</v>
      </c>
      <c r="D13" s="102"/>
      <c r="E13" s="114">
        <f>SUM(E14:E21)</f>
        <v>0</v>
      </c>
      <c r="F13" s="102" t="e">
        <f>SUM(F14:F21)</f>
        <v>#DIV/0!</v>
      </c>
      <c r="G13" s="102"/>
      <c r="H13" s="114">
        <f>SUM(H14:H21)</f>
        <v>0</v>
      </c>
      <c r="I13" s="102" t="e">
        <f>SUM(I14:I21)</f>
        <v>#DIV/0!</v>
      </c>
      <c r="J13" s="102"/>
      <c r="K13" s="115">
        <f>SUM(K14:K21)</f>
        <v>190</v>
      </c>
      <c r="L13" s="116">
        <f>SUM(L14:L21)</f>
        <v>99.999999999999986</v>
      </c>
      <c r="M13" s="116"/>
      <c r="N13" s="115">
        <f>SUM(N14:N21)</f>
        <v>860</v>
      </c>
      <c r="O13" s="116">
        <f>SUM(O14:O21)</f>
        <v>100</v>
      </c>
      <c r="P13" s="116"/>
      <c r="Q13" s="115">
        <f>SUM(Q14:Q21)</f>
        <v>1050</v>
      </c>
      <c r="R13" s="116">
        <f>SUM(R14:R21)</f>
        <v>99.999999999999986</v>
      </c>
      <c r="S13" s="13"/>
      <c r="T13" s="115">
        <f>SUM(T14:T21)</f>
        <v>167</v>
      </c>
      <c r="U13" s="116">
        <f>SUM(U14:U21)</f>
        <v>100</v>
      </c>
      <c r="V13" s="116"/>
      <c r="W13" s="115">
        <f>SUM(W14:W21)</f>
        <v>798</v>
      </c>
      <c r="X13" s="116">
        <f>SUM(X14:X21)</f>
        <v>100.00000000000001</v>
      </c>
      <c r="Y13" s="116"/>
      <c r="Z13" s="115">
        <f>SUM(Z14:Z21)</f>
        <v>965</v>
      </c>
      <c r="AA13" s="116">
        <f>SUM(AA14:AA21)</f>
        <v>99.999999999999986</v>
      </c>
    </row>
    <row r="14" spans="1:28" ht="25.25" customHeight="1" x14ac:dyDescent="0.25">
      <c r="A14" s="123" t="s">
        <v>189</v>
      </c>
      <c r="B14" s="8"/>
      <c r="C14" s="102" t="e">
        <f>B14/B$13*100</f>
        <v>#DIV/0!</v>
      </c>
      <c r="D14" s="102"/>
      <c r="E14" s="8"/>
      <c r="F14" s="102" t="e">
        <f>E14/E$13*100</f>
        <v>#DIV/0!</v>
      </c>
      <c r="G14" s="102"/>
      <c r="H14" s="114"/>
      <c r="I14" s="102" t="e">
        <f>H14/H$13*100</f>
        <v>#DIV/0!</v>
      </c>
      <c r="J14" s="102"/>
      <c r="K14" s="124">
        <v>3</v>
      </c>
      <c r="L14" s="102">
        <f>K14/K$13*100</f>
        <v>1.5789473684210527</v>
      </c>
      <c r="M14" s="102"/>
      <c r="N14" s="117">
        <v>8</v>
      </c>
      <c r="O14" s="102">
        <f>N14/N$13*100</f>
        <v>0.93023255813953487</v>
      </c>
      <c r="P14" s="102"/>
      <c r="Q14" s="114">
        <f>N14+K14</f>
        <v>11</v>
      </c>
      <c r="R14" s="102">
        <f>Q14/Q$13*100</f>
        <v>1.0476190476190477</v>
      </c>
      <c r="T14" s="117">
        <v>2</v>
      </c>
      <c r="U14" s="102">
        <f>T14/T$13*100</f>
        <v>1.1976047904191618</v>
      </c>
      <c r="V14" s="102"/>
      <c r="W14" s="117">
        <v>6</v>
      </c>
      <c r="X14" s="102">
        <f>W14/W$13*100</f>
        <v>0.75187969924812026</v>
      </c>
      <c r="Y14" s="102"/>
      <c r="Z14" s="114">
        <f>W14+T14</f>
        <v>8</v>
      </c>
      <c r="AA14" s="102">
        <f>Z14/Z$13*100</f>
        <v>0.82901554404145072</v>
      </c>
    </row>
    <row r="15" spans="1:28" ht="25.25" customHeight="1" x14ac:dyDescent="0.25">
      <c r="A15" s="123" t="s">
        <v>190</v>
      </c>
      <c r="B15" s="8"/>
      <c r="C15" s="102" t="e">
        <f t="shared" ref="C15:C21" si="0">B15/B$13*100</f>
        <v>#DIV/0!</v>
      </c>
      <c r="D15" s="102"/>
      <c r="E15" s="8"/>
      <c r="F15" s="102" t="e">
        <f t="shared" ref="F15:F21" si="1">E15/E$13*100</f>
        <v>#DIV/0!</v>
      </c>
      <c r="G15" s="102"/>
      <c r="H15" s="114"/>
      <c r="I15" s="102" t="e">
        <f t="shared" ref="I15:I21" si="2">H15/H$13*100</f>
        <v>#DIV/0!</v>
      </c>
      <c r="J15" s="102"/>
      <c r="K15" s="124">
        <v>1</v>
      </c>
      <c r="L15" s="102">
        <f t="shared" ref="L15:L21" si="3">K15/K$13*100</f>
        <v>0.52631578947368418</v>
      </c>
      <c r="M15" s="102"/>
      <c r="N15" s="117">
        <v>11</v>
      </c>
      <c r="O15" s="102">
        <f t="shared" ref="O15:O21" si="4">N15/N$13*100</f>
        <v>1.2790697674418605</v>
      </c>
      <c r="P15" s="102"/>
      <c r="Q15" s="114">
        <f t="shared" ref="Q15:Q21" si="5">N15+K15</f>
        <v>12</v>
      </c>
      <c r="R15" s="102">
        <f t="shared" ref="R15:R21" si="6">Q15/Q$13*100</f>
        <v>1.1428571428571428</v>
      </c>
      <c r="T15" s="117">
        <v>1</v>
      </c>
      <c r="U15" s="102">
        <f t="shared" ref="U15:U21" si="7">T15/T$13*100</f>
        <v>0.5988023952095809</v>
      </c>
      <c r="V15" s="102"/>
      <c r="W15" s="117">
        <v>15</v>
      </c>
      <c r="X15" s="102">
        <f t="shared" ref="X15:X21" si="8">W15/W$13*100</f>
        <v>1.8796992481203008</v>
      </c>
      <c r="Y15" s="102"/>
      <c r="Z15" s="114">
        <f t="shared" ref="Z15:Z21" si="9">W15+T15</f>
        <v>16</v>
      </c>
      <c r="AA15" s="102">
        <f t="shared" ref="AA15:AA21" si="10">Z15/Z$13*100</f>
        <v>1.6580310880829014</v>
      </c>
    </row>
    <row r="16" spans="1:28" ht="25.25" customHeight="1" x14ac:dyDescent="0.25">
      <c r="A16" s="123" t="s">
        <v>191</v>
      </c>
      <c r="B16" s="8"/>
      <c r="C16" s="102" t="e">
        <f t="shared" si="0"/>
        <v>#DIV/0!</v>
      </c>
      <c r="D16" s="102"/>
      <c r="E16" s="8"/>
      <c r="F16" s="102" t="e">
        <f t="shared" si="1"/>
        <v>#DIV/0!</v>
      </c>
      <c r="G16" s="102"/>
      <c r="H16" s="114"/>
      <c r="I16" s="102" t="e">
        <f t="shared" si="2"/>
        <v>#DIV/0!</v>
      </c>
      <c r="J16" s="102"/>
      <c r="K16" s="124">
        <v>4</v>
      </c>
      <c r="L16" s="102">
        <f t="shared" si="3"/>
        <v>2.1052631578947367</v>
      </c>
      <c r="M16" s="102"/>
      <c r="N16" s="117">
        <v>37</v>
      </c>
      <c r="O16" s="102">
        <f t="shared" si="4"/>
        <v>4.3023255813953494</v>
      </c>
      <c r="P16" s="102"/>
      <c r="Q16" s="114">
        <f t="shared" si="5"/>
        <v>41</v>
      </c>
      <c r="R16" s="102">
        <f t="shared" si="6"/>
        <v>3.9047619047619047</v>
      </c>
      <c r="T16" s="117">
        <v>3</v>
      </c>
      <c r="U16" s="102">
        <f t="shared" si="7"/>
        <v>1.7964071856287425</v>
      </c>
      <c r="V16" s="102"/>
      <c r="W16" s="117">
        <v>32</v>
      </c>
      <c r="X16" s="102">
        <f t="shared" si="8"/>
        <v>4.0100250626566414</v>
      </c>
      <c r="Y16" s="102"/>
      <c r="Z16" s="114">
        <f t="shared" si="9"/>
        <v>35</v>
      </c>
      <c r="AA16" s="102">
        <f t="shared" si="10"/>
        <v>3.6269430051813467</v>
      </c>
    </row>
    <row r="17" spans="1:28" ht="25.25" customHeight="1" x14ac:dyDescent="0.25">
      <c r="A17" s="123" t="s">
        <v>192</v>
      </c>
      <c r="B17" s="8"/>
      <c r="C17" s="102" t="e">
        <f t="shared" si="0"/>
        <v>#DIV/0!</v>
      </c>
      <c r="D17" s="102"/>
      <c r="E17" s="8"/>
      <c r="F17" s="102" t="e">
        <f t="shared" si="1"/>
        <v>#DIV/0!</v>
      </c>
      <c r="G17" s="102"/>
      <c r="H17" s="114"/>
      <c r="I17" s="102" t="e">
        <f t="shared" si="2"/>
        <v>#DIV/0!</v>
      </c>
      <c r="J17" s="102"/>
      <c r="K17" s="124">
        <v>10</v>
      </c>
      <c r="L17" s="102">
        <f t="shared" si="3"/>
        <v>5.2631578947368416</v>
      </c>
      <c r="M17" s="102"/>
      <c r="N17" s="117">
        <v>79</v>
      </c>
      <c r="O17" s="102">
        <f t="shared" si="4"/>
        <v>9.1860465116279073</v>
      </c>
      <c r="P17" s="102"/>
      <c r="Q17" s="114">
        <f t="shared" si="5"/>
        <v>89</v>
      </c>
      <c r="R17" s="102">
        <f t="shared" si="6"/>
        <v>8.4761904761904763</v>
      </c>
      <c r="T17" s="117">
        <v>9</v>
      </c>
      <c r="U17" s="102">
        <f t="shared" si="7"/>
        <v>5.3892215568862278</v>
      </c>
      <c r="V17" s="102"/>
      <c r="W17" s="117">
        <v>74</v>
      </c>
      <c r="X17" s="102">
        <f t="shared" si="8"/>
        <v>9.2731829573934839</v>
      </c>
      <c r="Y17" s="102"/>
      <c r="Z17" s="114">
        <f t="shared" si="9"/>
        <v>83</v>
      </c>
      <c r="AA17" s="102">
        <f t="shared" si="10"/>
        <v>8.6010362694300504</v>
      </c>
    </row>
    <row r="18" spans="1:28" ht="25.25" customHeight="1" x14ac:dyDescent="0.25">
      <c r="A18" s="123" t="s">
        <v>193</v>
      </c>
      <c r="B18" s="8"/>
      <c r="C18" s="102" t="e">
        <f t="shared" si="0"/>
        <v>#DIV/0!</v>
      </c>
      <c r="D18" s="102"/>
      <c r="E18" s="8"/>
      <c r="F18" s="102" t="e">
        <f t="shared" si="1"/>
        <v>#DIV/0!</v>
      </c>
      <c r="G18" s="102"/>
      <c r="H18" s="114"/>
      <c r="I18" s="102" t="e">
        <f t="shared" si="2"/>
        <v>#DIV/0!</v>
      </c>
      <c r="J18" s="102"/>
      <c r="K18" s="124">
        <v>10</v>
      </c>
      <c r="L18" s="102">
        <f t="shared" si="3"/>
        <v>5.2631578947368416</v>
      </c>
      <c r="M18" s="102"/>
      <c r="N18" s="117">
        <v>39</v>
      </c>
      <c r="O18" s="102">
        <f t="shared" si="4"/>
        <v>4.5348837209302326</v>
      </c>
      <c r="P18" s="102"/>
      <c r="Q18" s="114">
        <f t="shared" si="5"/>
        <v>49</v>
      </c>
      <c r="R18" s="102">
        <f t="shared" si="6"/>
        <v>4.666666666666667</v>
      </c>
      <c r="T18" s="117">
        <v>7</v>
      </c>
      <c r="U18" s="102">
        <f t="shared" si="7"/>
        <v>4.1916167664670656</v>
      </c>
      <c r="V18" s="102"/>
      <c r="W18" s="117">
        <v>31</v>
      </c>
      <c r="X18" s="102">
        <f t="shared" si="8"/>
        <v>3.8847117794486214</v>
      </c>
      <c r="Y18" s="102"/>
      <c r="Z18" s="114">
        <f t="shared" si="9"/>
        <v>38</v>
      </c>
      <c r="AA18" s="102">
        <f t="shared" si="10"/>
        <v>3.9378238341968914</v>
      </c>
    </row>
    <row r="19" spans="1:28" ht="25.25" customHeight="1" x14ac:dyDescent="0.25">
      <c r="A19" s="123" t="s">
        <v>194</v>
      </c>
      <c r="B19" s="8"/>
      <c r="C19" s="102" t="e">
        <f t="shared" si="0"/>
        <v>#DIV/0!</v>
      </c>
      <c r="D19" s="102"/>
      <c r="E19" s="8"/>
      <c r="F19" s="102" t="e">
        <f t="shared" si="1"/>
        <v>#DIV/0!</v>
      </c>
      <c r="G19" s="102"/>
      <c r="H19" s="114"/>
      <c r="I19" s="102" t="e">
        <f t="shared" si="2"/>
        <v>#DIV/0!</v>
      </c>
      <c r="J19" s="102"/>
      <c r="K19" s="124">
        <v>21</v>
      </c>
      <c r="L19" s="102">
        <f t="shared" si="3"/>
        <v>11.052631578947368</v>
      </c>
      <c r="M19" s="102"/>
      <c r="N19" s="117">
        <v>112</v>
      </c>
      <c r="O19" s="102">
        <f t="shared" si="4"/>
        <v>13.023255813953488</v>
      </c>
      <c r="P19" s="102"/>
      <c r="Q19" s="114">
        <f t="shared" si="5"/>
        <v>133</v>
      </c>
      <c r="R19" s="102">
        <f t="shared" si="6"/>
        <v>12.666666666666668</v>
      </c>
      <c r="T19" s="117">
        <v>16</v>
      </c>
      <c r="U19" s="102">
        <f t="shared" si="7"/>
        <v>9.5808383233532943</v>
      </c>
      <c r="V19" s="102"/>
      <c r="W19" s="117">
        <v>98</v>
      </c>
      <c r="X19" s="102">
        <f t="shared" si="8"/>
        <v>12.280701754385964</v>
      </c>
      <c r="Y19" s="102"/>
      <c r="Z19" s="114">
        <f t="shared" si="9"/>
        <v>114</v>
      </c>
      <c r="AA19" s="102">
        <f t="shared" si="10"/>
        <v>11.813471502590673</v>
      </c>
    </row>
    <row r="20" spans="1:28" ht="25.25" customHeight="1" x14ac:dyDescent="0.25">
      <c r="A20" s="123" t="s">
        <v>195</v>
      </c>
      <c r="B20" s="8"/>
      <c r="C20" s="102" t="e">
        <f t="shared" si="0"/>
        <v>#DIV/0!</v>
      </c>
      <c r="D20" s="102"/>
      <c r="E20" s="8"/>
      <c r="F20" s="102" t="e">
        <f t="shared" si="1"/>
        <v>#DIV/0!</v>
      </c>
      <c r="G20" s="102"/>
      <c r="H20" s="114"/>
      <c r="I20" s="102" t="e">
        <f t="shared" si="2"/>
        <v>#DIV/0!</v>
      </c>
      <c r="J20" s="102"/>
      <c r="K20" s="124">
        <v>140</v>
      </c>
      <c r="L20" s="102">
        <f t="shared" si="3"/>
        <v>73.68421052631578</v>
      </c>
      <c r="M20" s="102"/>
      <c r="N20" s="117">
        <v>569</v>
      </c>
      <c r="O20" s="102">
        <f t="shared" si="4"/>
        <v>66.162790697674424</v>
      </c>
      <c r="P20" s="102"/>
      <c r="Q20" s="114">
        <f t="shared" si="5"/>
        <v>709</v>
      </c>
      <c r="R20" s="102">
        <f t="shared" si="6"/>
        <v>67.523809523809518</v>
      </c>
      <c r="T20" s="117">
        <v>127</v>
      </c>
      <c r="U20" s="102">
        <f t="shared" si="7"/>
        <v>76.047904191616766</v>
      </c>
      <c r="V20" s="102"/>
      <c r="W20" s="117">
        <v>537</v>
      </c>
      <c r="X20" s="102">
        <f t="shared" si="8"/>
        <v>67.293233082706777</v>
      </c>
      <c r="Y20" s="102"/>
      <c r="Z20" s="114">
        <f t="shared" si="9"/>
        <v>664</v>
      </c>
      <c r="AA20" s="102">
        <f t="shared" si="10"/>
        <v>68.808290155440403</v>
      </c>
    </row>
    <row r="21" spans="1:28" ht="25.25" customHeight="1" x14ac:dyDescent="0.25">
      <c r="A21" s="123" t="s">
        <v>196</v>
      </c>
      <c r="B21" s="8"/>
      <c r="C21" s="102" t="e">
        <f t="shared" si="0"/>
        <v>#DIV/0!</v>
      </c>
      <c r="D21" s="102"/>
      <c r="E21" s="8"/>
      <c r="F21" s="102" t="e">
        <f t="shared" si="1"/>
        <v>#DIV/0!</v>
      </c>
      <c r="G21" s="102"/>
      <c r="H21" s="114">
        <f>E21+B21</f>
        <v>0</v>
      </c>
      <c r="I21" s="102" t="e">
        <f t="shared" si="2"/>
        <v>#DIV/0!</v>
      </c>
      <c r="J21" s="102"/>
      <c r="K21" s="124">
        <v>1</v>
      </c>
      <c r="L21" s="102">
        <f t="shared" si="3"/>
        <v>0.52631578947368418</v>
      </c>
      <c r="M21" s="102"/>
      <c r="N21" s="117">
        <v>5</v>
      </c>
      <c r="O21" s="102">
        <f t="shared" si="4"/>
        <v>0.58139534883720934</v>
      </c>
      <c r="P21" s="102"/>
      <c r="Q21" s="114">
        <f t="shared" si="5"/>
        <v>6</v>
      </c>
      <c r="R21" s="102">
        <f t="shared" si="6"/>
        <v>0.5714285714285714</v>
      </c>
      <c r="T21" s="117">
        <v>2</v>
      </c>
      <c r="U21" s="102">
        <f t="shared" si="7"/>
        <v>1.1976047904191618</v>
      </c>
      <c r="V21" s="102"/>
      <c r="W21" s="117">
        <v>5</v>
      </c>
      <c r="X21" s="102">
        <f t="shared" si="8"/>
        <v>0.62656641604010022</v>
      </c>
      <c r="Y21" s="102"/>
      <c r="Z21" s="114">
        <f t="shared" si="9"/>
        <v>7</v>
      </c>
      <c r="AA21" s="102">
        <f t="shared" si="10"/>
        <v>0.72538860103626945</v>
      </c>
    </row>
    <row r="22" spans="1:28" ht="12.75" customHeight="1" thickBot="1" x14ac:dyDescent="0.3">
      <c r="A22" s="112"/>
      <c r="B22" s="112"/>
      <c r="C22" s="113"/>
      <c r="D22" s="113"/>
      <c r="E22" s="113"/>
      <c r="F22" s="113"/>
      <c r="G22" s="113"/>
      <c r="H22" s="113"/>
      <c r="I22" s="113"/>
      <c r="J22" s="113"/>
      <c r="K22" s="118"/>
      <c r="L22" s="119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</row>
    <row r="23" spans="1:28" ht="12.75" customHeight="1" x14ac:dyDescent="0.25">
      <c r="A23" s="8"/>
      <c r="B23" s="8"/>
      <c r="C23" s="102"/>
      <c r="D23" s="102"/>
      <c r="E23" s="102"/>
      <c r="F23" s="102"/>
      <c r="G23" s="102"/>
      <c r="H23" s="102"/>
      <c r="I23" s="102"/>
      <c r="J23" s="102"/>
      <c r="K23" s="121"/>
      <c r="L23" s="12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</row>
    <row r="24" spans="1:28" ht="12.75" customHeight="1" x14ac:dyDescent="0.25">
      <c r="A24" s="8" t="s">
        <v>158</v>
      </c>
      <c r="B24" s="8"/>
      <c r="C24" s="102"/>
      <c r="D24" s="102"/>
      <c r="E24" s="102"/>
      <c r="F24" s="102"/>
      <c r="G24" s="102"/>
      <c r="H24" s="102"/>
      <c r="I24" s="102"/>
      <c r="J24" s="102"/>
      <c r="K24" s="121"/>
      <c r="L24" s="122"/>
      <c r="M24" s="62"/>
    </row>
    <row r="25" spans="1:28" ht="12.75" customHeight="1" x14ac:dyDescent="0.25">
      <c r="A25" s="8" t="s">
        <v>197</v>
      </c>
      <c r="B25" s="8"/>
      <c r="C25" s="102"/>
      <c r="D25" s="102"/>
      <c r="E25" s="102"/>
      <c r="F25" s="102"/>
      <c r="G25" s="102"/>
      <c r="H25" s="102"/>
      <c r="I25" s="102"/>
      <c r="J25" s="102"/>
      <c r="K25" s="121"/>
      <c r="L25" s="122"/>
      <c r="M25" s="62"/>
    </row>
    <row r="26" spans="1:28" ht="13" x14ac:dyDescent="0.3">
      <c r="A26" s="89"/>
      <c r="B26" s="89"/>
      <c r="C26" s="90"/>
      <c r="D26" s="90"/>
      <c r="E26" s="90"/>
      <c r="F26" s="90"/>
      <c r="G26" s="90"/>
      <c r="H26" s="90"/>
      <c r="I26" s="90"/>
      <c r="J26" s="90"/>
      <c r="K26" s="62"/>
      <c r="L26" s="111"/>
      <c r="M26" s="62"/>
    </row>
    <row r="27" spans="1:28" ht="13" x14ac:dyDescent="0.3">
      <c r="A27" s="89"/>
      <c r="B27" s="89"/>
      <c r="C27" s="90"/>
      <c r="D27" s="90"/>
      <c r="E27" s="90"/>
      <c r="F27" s="90"/>
      <c r="G27" s="90"/>
      <c r="H27" s="90"/>
      <c r="I27" s="90"/>
      <c r="J27" s="90"/>
      <c r="K27" s="111"/>
      <c r="L27" s="111"/>
      <c r="M27" s="111"/>
    </row>
    <row r="28" spans="1:28" x14ac:dyDescent="0.25">
      <c r="A28" s="8"/>
      <c r="B28" s="8"/>
      <c r="C28" s="102"/>
      <c r="D28" s="102"/>
      <c r="E28" s="102"/>
      <c r="F28" s="102"/>
      <c r="G28" s="102"/>
      <c r="H28" s="102"/>
      <c r="I28" s="102"/>
      <c r="J28" s="102"/>
      <c r="K28" s="8"/>
      <c r="L28" s="102"/>
      <c r="M28" s="8"/>
    </row>
    <row r="29" spans="1:28" x14ac:dyDescent="0.25">
      <c r="A29" s="8"/>
      <c r="B29" s="8"/>
      <c r="C29" s="102"/>
      <c r="D29" s="102"/>
      <c r="E29" s="102"/>
      <c r="F29" s="102"/>
      <c r="G29" s="102"/>
      <c r="H29" s="102"/>
      <c r="I29" s="102"/>
      <c r="J29" s="102"/>
      <c r="K29" s="8"/>
      <c r="L29" s="102"/>
      <c r="M29" s="8"/>
    </row>
    <row r="30" spans="1:28" x14ac:dyDescent="0.25">
      <c r="A30" s="8"/>
      <c r="B30" s="8"/>
      <c r="C30" s="102"/>
      <c r="D30" s="102"/>
      <c r="E30" s="102"/>
      <c r="F30" s="102"/>
      <c r="G30" s="102"/>
      <c r="H30" s="102"/>
      <c r="I30" s="102"/>
      <c r="J30" s="102"/>
      <c r="K30" s="8"/>
      <c r="L30" s="102"/>
      <c r="M30" s="8"/>
    </row>
    <row r="31" spans="1:28" x14ac:dyDescent="0.25">
      <c r="A31" s="8"/>
      <c r="B31" s="8"/>
      <c r="C31" s="102"/>
      <c r="D31" s="102"/>
      <c r="E31" s="102"/>
      <c r="F31" s="102"/>
      <c r="G31" s="102"/>
      <c r="H31" s="102"/>
      <c r="I31" s="102"/>
      <c r="J31" s="102"/>
      <c r="K31" s="8"/>
      <c r="L31" s="102"/>
      <c r="M31" s="8"/>
    </row>
    <row r="32" spans="1:28" x14ac:dyDescent="0.25">
      <c r="A32" s="8"/>
      <c r="B32" s="8"/>
      <c r="C32" s="102"/>
      <c r="D32" s="102"/>
      <c r="E32" s="102"/>
      <c r="F32" s="102"/>
      <c r="G32" s="102"/>
      <c r="H32" s="102"/>
      <c r="I32" s="102"/>
      <c r="J32" s="102"/>
      <c r="K32" s="8"/>
      <c r="L32" s="102"/>
      <c r="M32" s="8"/>
    </row>
  </sheetData>
  <mergeCells count="12">
    <mergeCell ref="W9:X9"/>
    <mergeCell ref="Z9:AA9"/>
    <mergeCell ref="B8:I8"/>
    <mergeCell ref="K8:R8"/>
    <mergeCell ref="T8:AA8"/>
    <mergeCell ref="B9:C9"/>
    <mergeCell ref="E9:F9"/>
    <mergeCell ref="H9:I9"/>
    <mergeCell ref="K9:L9"/>
    <mergeCell ref="N9:O9"/>
    <mergeCell ref="Q9:R9"/>
    <mergeCell ref="T9:U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landscape" horizontalDpi="4294967293" vertic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B7B00-C8E7-4F0C-AA97-596FFCA7ACBF}">
  <sheetPr codeName="Hoja98">
    <tabColor theme="4" tint="-0.249977111117893"/>
  </sheetPr>
  <dimension ref="A1:K38"/>
  <sheetViews>
    <sheetView workbookViewId="0">
      <selection activeCell="A3" sqref="A3"/>
    </sheetView>
  </sheetViews>
  <sheetFormatPr baseColWidth="10" defaultColWidth="9.36328125" defaultRowHeight="12.5" x14ac:dyDescent="0.25"/>
  <cols>
    <col min="1" max="1" width="28.54296875" style="6" customWidth="1"/>
    <col min="2" max="2" width="2.453125" style="6" customWidth="1"/>
    <col min="3" max="3" width="8" style="125" customWidth="1"/>
    <col min="4" max="4" width="7.54296875" style="7" customWidth="1"/>
    <col min="5" max="5" width="2.36328125" style="6" customWidth="1"/>
    <col min="6" max="6" width="6.54296875" style="125" customWidth="1"/>
    <col min="7" max="7" width="6.54296875" style="22" customWidth="1"/>
    <col min="8" max="8" width="2.36328125" style="6" customWidth="1"/>
    <col min="9" max="9" width="7.08984375" style="125" customWidth="1"/>
    <col min="10" max="10" width="7" style="22" customWidth="1"/>
    <col min="11" max="11" width="2.36328125" style="6" customWidth="1"/>
    <col min="12" max="256" width="9.36328125" style="6"/>
    <col min="257" max="257" width="28.54296875" style="6" customWidth="1"/>
    <col min="258" max="258" width="2.453125" style="6" customWidth="1"/>
    <col min="259" max="259" width="8" style="6" customWidth="1"/>
    <col min="260" max="260" width="7.54296875" style="6" customWidth="1"/>
    <col min="261" max="261" width="2.36328125" style="6" customWidth="1"/>
    <col min="262" max="263" width="6.54296875" style="6" customWidth="1"/>
    <col min="264" max="264" width="2.36328125" style="6" customWidth="1"/>
    <col min="265" max="265" width="7.08984375" style="6" customWidth="1"/>
    <col min="266" max="266" width="7" style="6" customWidth="1"/>
    <col min="267" max="267" width="2.36328125" style="6" customWidth="1"/>
    <col min="268" max="512" width="9.36328125" style="6"/>
    <col min="513" max="513" width="28.54296875" style="6" customWidth="1"/>
    <col min="514" max="514" width="2.453125" style="6" customWidth="1"/>
    <col min="515" max="515" width="8" style="6" customWidth="1"/>
    <col min="516" max="516" width="7.54296875" style="6" customWidth="1"/>
    <col min="517" max="517" width="2.36328125" style="6" customWidth="1"/>
    <col min="518" max="519" width="6.54296875" style="6" customWidth="1"/>
    <col min="520" max="520" width="2.36328125" style="6" customWidth="1"/>
    <col min="521" max="521" width="7.08984375" style="6" customWidth="1"/>
    <col min="522" max="522" width="7" style="6" customWidth="1"/>
    <col min="523" max="523" width="2.36328125" style="6" customWidth="1"/>
    <col min="524" max="768" width="9.36328125" style="6"/>
    <col min="769" max="769" width="28.54296875" style="6" customWidth="1"/>
    <col min="770" max="770" width="2.453125" style="6" customWidth="1"/>
    <col min="771" max="771" width="8" style="6" customWidth="1"/>
    <col min="772" max="772" width="7.54296875" style="6" customWidth="1"/>
    <col min="773" max="773" width="2.36328125" style="6" customWidth="1"/>
    <col min="774" max="775" width="6.54296875" style="6" customWidth="1"/>
    <col min="776" max="776" width="2.36328125" style="6" customWidth="1"/>
    <col min="777" max="777" width="7.08984375" style="6" customWidth="1"/>
    <col min="778" max="778" width="7" style="6" customWidth="1"/>
    <col min="779" max="779" width="2.36328125" style="6" customWidth="1"/>
    <col min="780" max="1024" width="9.36328125" style="6"/>
    <col min="1025" max="1025" width="28.54296875" style="6" customWidth="1"/>
    <col min="1026" max="1026" width="2.453125" style="6" customWidth="1"/>
    <col min="1027" max="1027" width="8" style="6" customWidth="1"/>
    <col min="1028" max="1028" width="7.54296875" style="6" customWidth="1"/>
    <col min="1029" max="1029" width="2.36328125" style="6" customWidth="1"/>
    <col min="1030" max="1031" width="6.54296875" style="6" customWidth="1"/>
    <col min="1032" max="1032" width="2.36328125" style="6" customWidth="1"/>
    <col min="1033" max="1033" width="7.08984375" style="6" customWidth="1"/>
    <col min="1034" max="1034" width="7" style="6" customWidth="1"/>
    <col min="1035" max="1035" width="2.36328125" style="6" customWidth="1"/>
    <col min="1036" max="1280" width="9.36328125" style="6"/>
    <col min="1281" max="1281" width="28.54296875" style="6" customWidth="1"/>
    <col min="1282" max="1282" width="2.453125" style="6" customWidth="1"/>
    <col min="1283" max="1283" width="8" style="6" customWidth="1"/>
    <col min="1284" max="1284" width="7.54296875" style="6" customWidth="1"/>
    <col min="1285" max="1285" width="2.36328125" style="6" customWidth="1"/>
    <col min="1286" max="1287" width="6.54296875" style="6" customWidth="1"/>
    <col min="1288" max="1288" width="2.36328125" style="6" customWidth="1"/>
    <col min="1289" max="1289" width="7.08984375" style="6" customWidth="1"/>
    <col min="1290" max="1290" width="7" style="6" customWidth="1"/>
    <col min="1291" max="1291" width="2.36328125" style="6" customWidth="1"/>
    <col min="1292" max="1536" width="9.36328125" style="6"/>
    <col min="1537" max="1537" width="28.54296875" style="6" customWidth="1"/>
    <col min="1538" max="1538" width="2.453125" style="6" customWidth="1"/>
    <col min="1539" max="1539" width="8" style="6" customWidth="1"/>
    <col min="1540" max="1540" width="7.54296875" style="6" customWidth="1"/>
    <col min="1541" max="1541" width="2.36328125" style="6" customWidth="1"/>
    <col min="1542" max="1543" width="6.54296875" style="6" customWidth="1"/>
    <col min="1544" max="1544" width="2.36328125" style="6" customWidth="1"/>
    <col min="1545" max="1545" width="7.08984375" style="6" customWidth="1"/>
    <col min="1546" max="1546" width="7" style="6" customWidth="1"/>
    <col min="1547" max="1547" width="2.36328125" style="6" customWidth="1"/>
    <col min="1548" max="1792" width="9.36328125" style="6"/>
    <col min="1793" max="1793" width="28.54296875" style="6" customWidth="1"/>
    <col min="1794" max="1794" width="2.453125" style="6" customWidth="1"/>
    <col min="1795" max="1795" width="8" style="6" customWidth="1"/>
    <col min="1796" max="1796" width="7.54296875" style="6" customWidth="1"/>
    <col min="1797" max="1797" width="2.36328125" style="6" customWidth="1"/>
    <col min="1798" max="1799" width="6.54296875" style="6" customWidth="1"/>
    <col min="1800" max="1800" width="2.36328125" style="6" customWidth="1"/>
    <col min="1801" max="1801" width="7.08984375" style="6" customWidth="1"/>
    <col min="1802" max="1802" width="7" style="6" customWidth="1"/>
    <col min="1803" max="1803" width="2.36328125" style="6" customWidth="1"/>
    <col min="1804" max="2048" width="9.36328125" style="6"/>
    <col min="2049" max="2049" width="28.54296875" style="6" customWidth="1"/>
    <col min="2050" max="2050" width="2.453125" style="6" customWidth="1"/>
    <col min="2051" max="2051" width="8" style="6" customWidth="1"/>
    <col min="2052" max="2052" width="7.54296875" style="6" customWidth="1"/>
    <col min="2053" max="2053" width="2.36328125" style="6" customWidth="1"/>
    <col min="2054" max="2055" width="6.54296875" style="6" customWidth="1"/>
    <col min="2056" max="2056" width="2.36328125" style="6" customWidth="1"/>
    <col min="2057" max="2057" width="7.08984375" style="6" customWidth="1"/>
    <col min="2058" max="2058" width="7" style="6" customWidth="1"/>
    <col min="2059" max="2059" width="2.36328125" style="6" customWidth="1"/>
    <col min="2060" max="2304" width="9.36328125" style="6"/>
    <col min="2305" max="2305" width="28.54296875" style="6" customWidth="1"/>
    <col min="2306" max="2306" width="2.453125" style="6" customWidth="1"/>
    <col min="2307" max="2307" width="8" style="6" customWidth="1"/>
    <col min="2308" max="2308" width="7.54296875" style="6" customWidth="1"/>
    <col min="2309" max="2309" width="2.36328125" style="6" customWidth="1"/>
    <col min="2310" max="2311" width="6.54296875" style="6" customWidth="1"/>
    <col min="2312" max="2312" width="2.36328125" style="6" customWidth="1"/>
    <col min="2313" max="2313" width="7.08984375" style="6" customWidth="1"/>
    <col min="2314" max="2314" width="7" style="6" customWidth="1"/>
    <col min="2315" max="2315" width="2.36328125" style="6" customWidth="1"/>
    <col min="2316" max="2560" width="9.36328125" style="6"/>
    <col min="2561" max="2561" width="28.54296875" style="6" customWidth="1"/>
    <col min="2562" max="2562" width="2.453125" style="6" customWidth="1"/>
    <col min="2563" max="2563" width="8" style="6" customWidth="1"/>
    <col min="2564" max="2564" width="7.54296875" style="6" customWidth="1"/>
    <col min="2565" max="2565" width="2.36328125" style="6" customWidth="1"/>
    <col min="2566" max="2567" width="6.54296875" style="6" customWidth="1"/>
    <col min="2568" max="2568" width="2.36328125" style="6" customWidth="1"/>
    <col min="2569" max="2569" width="7.08984375" style="6" customWidth="1"/>
    <col min="2570" max="2570" width="7" style="6" customWidth="1"/>
    <col min="2571" max="2571" width="2.36328125" style="6" customWidth="1"/>
    <col min="2572" max="2816" width="9.36328125" style="6"/>
    <col min="2817" max="2817" width="28.54296875" style="6" customWidth="1"/>
    <col min="2818" max="2818" width="2.453125" style="6" customWidth="1"/>
    <col min="2819" max="2819" width="8" style="6" customWidth="1"/>
    <col min="2820" max="2820" width="7.54296875" style="6" customWidth="1"/>
    <col min="2821" max="2821" width="2.36328125" style="6" customWidth="1"/>
    <col min="2822" max="2823" width="6.54296875" style="6" customWidth="1"/>
    <col min="2824" max="2824" width="2.36328125" style="6" customWidth="1"/>
    <col min="2825" max="2825" width="7.08984375" style="6" customWidth="1"/>
    <col min="2826" max="2826" width="7" style="6" customWidth="1"/>
    <col min="2827" max="2827" width="2.36328125" style="6" customWidth="1"/>
    <col min="2828" max="3072" width="9.36328125" style="6"/>
    <col min="3073" max="3073" width="28.54296875" style="6" customWidth="1"/>
    <col min="3074" max="3074" width="2.453125" style="6" customWidth="1"/>
    <col min="3075" max="3075" width="8" style="6" customWidth="1"/>
    <col min="3076" max="3076" width="7.54296875" style="6" customWidth="1"/>
    <col min="3077" max="3077" width="2.36328125" style="6" customWidth="1"/>
    <col min="3078" max="3079" width="6.54296875" style="6" customWidth="1"/>
    <col min="3080" max="3080" width="2.36328125" style="6" customWidth="1"/>
    <col min="3081" max="3081" width="7.08984375" style="6" customWidth="1"/>
    <col min="3082" max="3082" width="7" style="6" customWidth="1"/>
    <col min="3083" max="3083" width="2.36328125" style="6" customWidth="1"/>
    <col min="3084" max="3328" width="9.36328125" style="6"/>
    <col min="3329" max="3329" width="28.54296875" style="6" customWidth="1"/>
    <col min="3330" max="3330" width="2.453125" style="6" customWidth="1"/>
    <col min="3331" max="3331" width="8" style="6" customWidth="1"/>
    <col min="3332" max="3332" width="7.54296875" style="6" customWidth="1"/>
    <col min="3333" max="3333" width="2.36328125" style="6" customWidth="1"/>
    <col min="3334" max="3335" width="6.54296875" style="6" customWidth="1"/>
    <col min="3336" max="3336" width="2.36328125" style="6" customWidth="1"/>
    <col min="3337" max="3337" width="7.08984375" style="6" customWidth="1"/>
    <col min="3338" max="3338" width="7" style="6" customWidth="1"/>
    <col min="3339" max="3339" width="2.36328125" style="6" customWidth="1"/>
    <col min="3340" max="3584" width="9.36328125" style="6"/>
    <col min="3585" max="3585" width="28.54296875" style="6" customWidth="1"/>
    <col min="3586" max="3586" width="2.453125" style="6" customWidth="1"/>
    <col min="3587" max="3587" width="8" style="6" customWidth="1"/>
    <col min="3588" max="3588" width="7.54296875" style="6" customWidth="1"/>
    <col min="3589" max="3589" width="2.36328125" style="6" customWidth="1"/>
    <col min="3590" max="3591" width="6.54296875" style="6" customWidth="1"/>
    <col min="3592" max="3592" width="2.36328125" style="6" customWidth="1"/>
    <col min="3593" max="3593" width="7.08984375" style="6" customWidth="1"/>
    <col min="3594" max="3594" width="7" style="6" customWidth="1"/>
    <col min="3595" max="3595" width="2.36328125" style="6" customWidth="1"/>
    <col min="3596" max="3840" width="9.36328125" style="6"/>
    <col min="3841" max="3841" width="28.54296875" style="6" customWidth="1"/>
    <col min="3842" max="3842" width="2.453125" style="6" customWidth="1"/>
    <col min="3843" max="3843" width="8" style="6" customWidth="1"/>
    <col min="3844" max="3844" width="7.54296875" style="6" customWidth="1"/>
    <col min="3845" max="3845" width="2.36328125" style="6" customWidth="1"/>
    <col min="3846" max="3847" width="6.54296875" style="6" customWidth="1"/>
    <col min="3848" max="3848" width="2.36328125" style="6" customWidth="1"/>
    <col min="3849" max="3849" width="7.08984375" style="6" customWidth="1"/>
    <col min="3850" max="3850" width="7" style="6" customWidth="1"/>
    <col min="3851" max="3851" width="2.36328125" style="6" customWidth="1"/>
    <col min="3852" max="4096" width="9.36328125" style="6"/>
    <col min="4097" max="4097" width="28.54296875" style="6" customWidth="1"/>
    <col min="4098" max="4098" width="2.453125" style="6" customWidth="1"/>
    <col min="4099" max="4099" width="8" style="6" customWidth="1"/>
    <col min="4100" max="4100" width="7.54296875" style="6" customWidth="1"/>
    <col min="4101" max="4101" width="2.36328125" style="6" customWidth="1"/>
    <col min="4102" max="4103" width="6.54296875" style="6" customWidth="1"/>
    <col min="4104" max="4104" width="2.36328125" style="6" customWidth="1"/>
    <col min="4105" max="4105" width="7.08984375" style="6" customWidth="1"/>
    <col min="4106" max="4106" width="7" style="6" customWidth="1"/>
    <col min="4107" max="4107" width="2.36328125" style="6" customWidth="1"/>
    <col min="4108" max="4352" width="9.36328125" style="6"/>
    <col min="4353" max="4353" width="28.54296875" style="6" customWidth="1"/>
    <col min="4354" max="4354" width="2.453125" style="6" customWidth="1"/>
    <col min="4355" max="4355" width="8" style="6" customWidth="1"/>
    <col min="4356" max="4356" width="7.54296875" style="6" customWidth="1"/>
    <col min="4357" max="4357" width="2.36328125" style="6" customWidth="1"/>
    <col min="4358" max="4359" width="6.54296875" style="6" customWidth="1"/>
    <col min="4360" max="4360" width="2.36328125" style="6" customWidth="1"/>
    <col min="4361" max="4361" width="7.08984375" style="6" customWidth="1"/>
    <col min="4362" max="4362" width="7" style="6" customWidth="1"/>
    <col min="4363" max="4363" width="2.36328125" style="6" customWidth="1"/>
    <col min="4364" max="4608" width="9.36328125" style="6"/>
    <col min="4609" max="4609" width="28.54296875" style="6" customWidth="1"/>
    <col min="4610" max="4610" width="2.453125" style="6" customWidth="1"/>
    <col min="4611" max="4611" width="8" style="6" customWidth="1"/>
    <col min="4612" max="4612" width="7.54296875" style="6" customWidth="1"/>
    <col min="4613" max="4613" width="2.36328125" style="6" customWidth="1"/>
    <col min="4614" max="4615" width="6.54296875" style="6" customWidth="1"/>
    <col min="4616" max="4616" width="2.36328125" style="6" customWidth="1"/>
    <col min="4617" max="4617" width="7.08984375" style="6" customWidth="1"/>
    <col min="4618" max="4618" width="7" style="6" customWidth="1"/>
    <col min="4619" max="4619" width="2.36328125" style="6" customWidth="1"/>
    <col min="4620" max="4864" width="9.36328125" style="6"/>
    <col min="4865" max="4865" width="28.54296875" style="6" customWidth="1"/>
    <col min="4866" max="4866" width="2.453125" style="6" customWidth="1"/>
    <col min="4867" max="4867" width="8" style="6" customWidth="1"/>
    <col min="4868" max="4868" width="7.54296875" style="6" customWidth="1"/>
    <col min="4869" max="4869" width="2.36328125" style="6" customWidth="1"/>
    <col min="4870" max="4871" width="6.54296875" style="6" customWidth="1"/>
    <col min="4872" max="4872" width="2.36328125" style="6" customWidth="1"/>
    <col min="4873" max="4873" width="7.08984375" style="6" customWidth="1"/>
    <col min="4874" max="4874" width="7" style="6" customWidth="1"/>
    <col min="4875" max="4875" width="2.36328125" style="6" customWidth="1"/>
    <col min="4876" max="5120" width="9.36328125" style="6"/>
    <col min="5121" max="5121" width="28.54296875" style="6" customWidth="1"/>
    <col min="5122" max="5122" width="2.453125" style="6" customWidth="1"/>
    <col min="5123" max="5123" width="8" style="6" customWidth="1"/>
    <col min="5124" max="5124" width="7.54296875" style="6" customWidth="1"/>
    <col min="5125" max="5125" width="2.36328125" style="6" customWidth="1"/>
    <col min="5126" max="5127" width="6.54296875" style="6" customWidth="1"/>
    <col min="5128" max="5128" width="2.36328125" style="6" customWidth="1"/>
    <col min="5129" max="5129" width="7.08984375" style="6" customWidth="1"/>
    <col min="5130" max="5130" width="7" style="6" customWidth="1"/>
    <col min="5131" max="5131" width="2.36328125" style="6" customWidth="1"/>
    <col min="5132" max="5376" width="9.36328125" style="6"/>
    <col min="5377" max="5377" width="28.54296875" style="6" customWidth="1"/>
    <col min="5378" max="5378" width="2.453125" style="6" customWidth="1"/>
    <col min="5379" max="5379" width="8" style="6" customWidth="1"/>
    <col min="5380" max="5380" width="7.54296875" style="6" customWidth="1"/>
    <col min="5381" max="5381" width="2.36328125" style="6" customWidth="1"/>
    <col min="5382" max="5383" width="6.54296875" style="6" customWidth="1"/>
    <col min="5384" max="5384" width="2.36328125" style="6" customWidth="1"/>
    <col min="5385" max="5385" width="7.08984375" style="6" customWidth="1"/>
    <col min="5386" max="5386" width="7" style="6" customWidth="1"/>
    <col min="5387" max="5387" width="2.36328125" style="6" customWidth="1"/>
    <col min="5388" max="5632" width="9.36328125" style="6"/>
    <col min="5633" max="5633" width="28.54296875" style="6" customWidth="1"/>
    <col min="5634" max="5634" width="2.453125" style="6" customWidth="1"/>
    <col min="5635" max="5635" width="8" style="6" customWidth="1"/>
    <col min="5636" max="5636" width="7.54296875" style="6" customWidth="1"/>
    <col min="5637" max="5637" width="2.36328125" style="6" customWidth="1"/>
    <col min="5638" max="5639" width="6.54296875" style="6" customWidth="1"/>
    <col min="5640" max="5640" width="2.36328125" style="6" customWidth="1"/>
    <col min="5641" max="5641" width="7.08984375" style="6" customWidth="1"/>
    <col min="5642" max="5642" width="7" style="6" customWidth="1"/>
    <col min="5643" max="5643" width="2.36328125" style="6" customWidth="1"/>
    <col min="5644" max="5888" width="9.36328125" style="6"/>
    <col min="5889" max="5889" width="28.54296875" style="6" customWidth="1"/>
    <col min="5890" max="5890" width="2.453125" style="6" customWidth="1"/>
    <col min="5891" max="5891" width="8" style="6" customWidth="1"/>
    <col min="5892" max="5892" width="7.54296875" style="6" customWidth="1"/>
    <col min="5893" max="5893" width="2.36328125" style="6" customWidth="1"/>
    <col min="5894" max="5895" width="6.54296875" style="6" customWidth="1"/>
    <col min="5896" max="5896" width="2.36328125" style="6" customWidth="1"/>
    <col min="5897" max="5897" width="7.08984375" style="6" customWidth="1"/>
    <col min="5898" max="5898" width="7" style="6" customWidth="1"/>
    <col min="5899" max="5899" width="2.36328125" style="6" customWidth="1"/>
    <col min="5900" max="6144" width="9.36328125" style="6"/>
    <col min="6145" max="6145" width="28.54296875" style="6" customWidth="1"/>
    <col min="6146" max="6146" width="2.453125" style="6" customWidth="1"/>
    <col min="6147" max="6147" width="8" style="6" customWidth="1"/>
    <col min="6148" max="6148" width="7.54296875" style="6" customWidth="1"/>
    <col min="6149" max="6149" width="2.36328125" style="6" customWidth="1"/>
    <col min="6150" max="6151" width="6.54296875" style="6" customWidth="1"/>
    <col min="6152" max="6152" width="2.36328125" style="6" customWidth="1"/>
    <col min="6153" max="6153" width="7.08984375" style="6" customWidth="1"/>
    <col min="6154" max="6154" width="7" style="6" customWidth="1"/>
    <col min="6155" max="6155" width="2.36328125" style="6" customWidth="1"/>
    <col min="6156" max="6400" width="9.36328125" style="6"/>
    <col min="6401" max="6401" width="28.54296875" style="6" customWidth="1"/>
    <col min="6402" max="6402" width="2.453125" style="6" customWidth="1"/>
    <col min="6403" max="6403" width="8" style="6" customWidth="1"/>
    <col min="6404" max="6404" width="7.54296875" style="6" customWidth="1"/>
    <col min="6405" max="6405" width="2.36328125" style="6" customWidth="1"/>
    <col min="6406" max="6407" width="6.54296875" style="6" customWidth="1"/>
    <col min="6408" max="6408" width="2.36328125" style="6" customWidth="1"/>
    <col min="6409" max="6409" width="7.08984375" style="6" customWidth="1"/>
    <col min="6410" max="6410" width="7" style="6" customWidth="1"/>
    <col min="6411" max="6411" width="2.36328125" style="6" customWidth="1"/>
    <col min="6412" max="6656" width="9.36328125" style="6"/>
    <col min="6657" max="6657" width="28.54296875" style="6" customWidth="1"/>
    <col min="6658" max="6658" width="2.453125" style="6" customWidth="1"/>
    <col min="6659" max="6659" width="8" style="6" customWidth="1"/>
    <col min="6660" max="6660" width="7.54296875" style="6" customWidth="1"/>
    <col min="6661" max="6661" width="2.36328125" style="6" customWidth="1"/>
    <col min="6662" max="6663" width="6.54296875" style="6" customWidth="1"/>
    <col min="6664" max="6664" width="2.36328125" style="6" customWidth="1"/>
    <col min="6665" max="6665" width="7.08984375" style="6" customWidth="1"/>
    <col min="6666" max="6666" width="7" style="6" customWidth="1"/>
    <col min="6667" max="6667" width="2.36328125" style="6" customWidth="1"/>
    <col min="6668" max="6912" width="9.36328125" style="6"/>
    <col min="6913" max="6913" width="28.54296875" style="6" customWidth="1"/>
    <col min="6914" max="6914" width="2.453125" style="6" customWidth="1"/>
    <col min="6915" max="6915" width="8" style="6" customWidth="1"/>
    <col min="6916" max="6916" width="7.54296875" style="6" customWidth="1"/>
    <col min="6917" max="6917" width="2.36328125" style="6" customWidth="1"/>
    <col min="6918" max="6919" width="6.54296875" style="6" customWidth="1"/>
    <col min="6920" max="6920" width="2.36328125" style="6" customWidth="1"/>
    <col min="6921" max="6921" width="7.08984375" style="6" customWidth="1"/>
    <col min="6922" max="6922" width="7" style="6" customWidth="1"/>
    <col min="6923" max="6923" width="2.36328125" style="6" customWidth="1"/>
    <col min="6924" max="7168" width="9.36328125" style="6"/>
    <col min="7169" max="7169" width="28.54296875" style="6" customWidth="1"/>
    <col min="7170" max="7170" width="2.453125" style="6" customWidth="1"/>
    <col min="7171" max="7171" width="8" style="6" customWidth="1"/>
    <col min="7172" max="7172" width="7.54296875" style="6" customWidth="1"/>
    <col min="7173" max="7173" width="2.36328125" style="6" customWidth="1"/>
    <col min="7174" max="7175" width="6.54296875" style="6" customWidth="1"/>
    <col min="7176" max="7176" width="2.36328125" style="6" customWidth="1"/>
    <col min="7177" max="7177" width="7.08984375" style="6" customWidth="1"/>
    <col min="7178" max="7178" width="7" style="6" customWidth="1"/>
    <col min="7179" max="7179" width="2.36328125" style="6" customWidth="1"/>
    <col min="7180" max="7424" width="9.36328125" style="6"/>
    <col min="7425" max="7425" width="28.54296875" style="6" customWidth="1"/>
    <col min="7426" max="7426" width="2.453125" style="6" customWidth="1"/>
    <col min="7427" max="7427" width="8" style="6" customWidth="1"/>
    <col min="7428" max="7428" width="7.54296875" style="6" customWidth="1"/>
    <col min="7429" max="7429" width="2.36328125" style="6" customWidth="1"/>
    <col min="7430" max="7431" width="6.54296875" style="6" customWidth="1"/>
    <col min="7432" max="7432" width="2.36328125" style="6" customWidth="1"/>
    <col min="7433" max="7433" width="7.08984375" style="6" customWidth="1"/>
    <col min="7434" max="7434" width="7" style="6" customWidth="1"/>
    <col min="7435" max="7435" width="2.36328125" style="6" customWidth="1"/>
    <col min="7436" max="7680" width="9.36328125" style="6"/>
    <col min="7681" max="7681" width="28.54296875" style="6" customWidth="1"/>
    <col min="7682" max="7682" width="2.453125" style="6" customWidth="1"/>
    <col min="7683" max="7683" width="8" style="6" customWidth="1"/>
    <col min="7684" max="7684" width="7.54296875" style="6" customWidth="1"/>
    <col min="7685" max="7685" width="2.36328125" style="6" customWidth="1"/>
    <col min="7686" max="7687" width="6.54296875" style="6" customWidth="1"/>
    <col min="7688" max="7688" width="2.36328125" style="6" customWidth="1"/>
    <col min="7689" max="7689" width="7.08984375" style="6" customWidth="1"/>
    <col min="7690" max="7690" width="7" style="6" customWidth="1"/>
    <col min="7691" max="7691" width="2.36328125" style="6" customWidth="1"/>
    <col min="7692" max="7936" width="9.36328125" style="6"/>
    <col min="7937" max="7937" width="28.54296875" style="6" customWidth="1"/>
    <col min="7938" max="7938" width="2.453125" style="6" customWidth="1"/>
    <col min="7939" max="7939" width="8" style="6" customWidth="1"/>
    <col min="7940" max="7940" width="7.54296875" style="6" customWidth="1"/>
    <col min="7941" max="7941" width="2.36328125" style="6" customWidth="1"/>
    <col min="7942" max="7943" width="6.54296875" style="6" customWidth="1"/>
    <col min="7944" max="7944" width="2.36328125" style="6" customWidth="1"/>
    <col min="7945" max="7945" width="7.08984375" style="6" customWidth="1"/>
    <col min="7946" max="7946" width="7" style="6" customWidth="1"/>
    <col min="7947" max="7947" width="2.36328125" style="6" customWidth="1"/>
    <col min="7948" max="8192" width="9.36328125" style="6"/>
    <col min="8193" max="8193" width="28.54296875" style="6" customWidth="1"/>
    <col min="8194" max="8194" width="2.453125" style="6" customWidth="1"/>
    <col min="8195" max="8195" width="8" style="6" customWidth="1"/>
    <col min="8196" max="8196" width="7.54296875" style="6" customWidth="1"/>
    <col min="8197" max="8197" width="2.36328125" style="6" customWidth="1"/>
    <col min="8198" max="8199" width="6.54296875" style="6" customWidth="1"/>
    <col min="8200" max="8200" width="2.36328125" style="6" customWidth="1"/>
    <col min="8201" max="8201" width="7.08984375" style="6" customWidth="1"/>
    <col min="8202" max="8202" width="7" style="6" customWidth="1"/>
    <col min="8203" max="8203" width="2.36328125" style="6" customWidth="1"/>
    <col min="8204" max="8448" width="9.36328125" style="6"/>
    <col min="8449" max="8449" width="28.54296875" style="6" customWidth="1"/>
    <col min="8450" max="8450" width="2.453125" style="6" customWidth="1"/>
    <col min="8451" max="8451" width="8" style="6" customWidth="1"/>
    <col min="8452" max="8452" width="7.54296875" style="6" customWidth="1"/>
    <col min="8453" max="8453" width="2.36328125" style="6" customWidth="1"/>
    <col min="8454" max="8455" width="6.54296875" style="6" customWidth="1"/>
    <col min="8456" max="8456" width="2.36328125" style="6" customWidth="1"/>
    <col min="8457" max="8457" width="7.08984375" style="6" customWidth="1"/>
    <col min="8458" max="8458" width="7" style="6" customWidth="1"/>
    <col min="8459" max="8459" width="2.36328125" style="6" customWidth="1"/>
    <col min="8460" max="8704" width="9.36328125" style="6"/>
    <col min="8705" max="8705" width="28.54296875" style="6" customWidth="1"/>
    <col min="8706" max="8706" width="2.453125" style="6" customWidth="1"/>
    <col min="8707" max="8707" width="8" style="6" customWidth="1"/>
    <col min="8708" max="8708" width="7.54296875" style="6" customWidth="1"/>
    <col min="8709" max="8709" width="2.36328125" style="6" customWidth="1"/>
    <col min="8710" max="8711" width="6.54296875" style="6" customWidth="1"/>
    <col min="8712" max="8712" width="2.36328125" style="6" customWidth="1"/>
    <col min="8713" max="8713" width="7.08984375" style="6" customWidth="1"/>
    <col min="8714" max="8714" width="7" style="6" customWidth="1"/>
    <col min="8715" max="8715" width="2.36328125" style="6" customWidth="1"/>
    <col min="8716" max="8960" width="9.36328125" style="6"/>
    <col min="8961" max="8961" width="28.54296875" style="6" customWidth="1"/>
    <col min="8962" max="8962" width="2.453125" style="6" customWidth="1"/>
    <col min="8963" max="8963" width="8" style="6" customWidth="1"/>
    <col min="8964" max="8964" width="7.54296875" style="6" customWidth="1"/>
    <col min="8965" max="8965" width="2.36328125" style="6" customWidth="1"/>
    <col min="8966" max="8967" width="6.54296875" style="6" customWidth="1"/>
    <col min="8968" max="8968" width="2.36328125" style="6" customWidth="1"/>
    <col min="8969" max="8969" width="7.08984375" style="6" customWidth="1"/>
    <col min="8970" max="8970" width="7" style="6" customWidth="1"/>
    <col min="8971" max="8971" width="2.36328125" style="6" customWidth="1"/>
    <col min="8972" max="9216" width="9.36328125" style="6"/>
    <col min="9217" max="9217" width="28.54296875" style="6" customWidth="1"/>
    <col min="9218" max="9218" width="2.453125" style="6" customWidth="1"/>
    <col min="9219" max="9219" width="8" style="6" customWidth="1"/>
    <col min="9220" max="9220" width="7.54296875" style="6" customWidth="1"/>
    <col min="9221" max="9221" width="2.36328125" style="6" customWidth="1"/>
    <col min="9222" max="9223" width="6.54296875" style="6" customWidth="1"/>
    <col min="9224" max="9224" width="2.36328125" style="6" customWidth="1"/>
    <col min="9225" max="9225" width="7.08984375" style="6" customWidth="1"/>
    <col min="9226" max="9226" width="7" style="6" customWidth="1"/>
    <col min="9227" max="9227" width="2.36328125" style="6" customWidth="1"/>
    <col min="9228" max="9472" width="9.36328125" style="6"/>
    <col min="9473" max="9473" width="28.54296875" style="6" customWidth="1"/>
    <col min="9474" max="9474" width="2.453125" style="6" customWidth="1"/>
    <col min="9475" max="9475" width="8" style="6" customWidth="1"/>
    <col min="9476" max="9476" width="7.54296875" style="6" customWidth="1"/>
    <col min="9477" max="9477" width="2.36328125" style="6" customWidth="1"/>
    <col min="9478" max="9479" width="6.54296875" style="6" customWidth="1"/>
    <col min="9480" max="9480" width="2.36328125" style="6" customWidth="1"/>
    <col min="9481" max="9481" width="7.08984375" style="6" customWidth="1"/>
    <col min="9482" max="9482" width="7" style="6" customWidth="1"/>
    <col min="9483" max="9483" width="2.36328125" style="6" customWidth="1"/>
    <col min="9484" max="9728" width="9.36328125" style="6"/>
    <col min="9729" max="9729" width="28.54296875" style="6" customWidth="1"/>
    <col min="9730" max="9730" width="2.453125" style="6" customWidth="1"/>
    <col min="9731" max="9731" width="8" style="6" customWidth="1"/>
    <col min="9732" max="9732" width="7.54296875" style="6" customWidth="1"/>
    <col min="9733" max="9733" width="2.36328125" style="6" customWidth="1"/>
    <col min="9734" max="9735" width="6.54296875" style="6" customWidth="1"/>
    <col min="9736" max="9736" width="2.36328125" style="6" customWidth="1"/>
    <col min="9737" max="9737" width="7.08984375" style="6" customWidth="1"/>
    <col min="9738" max="9738" width="7" style="6" customWidth="1"/>
    <col min="9739" max="9739" width="2.36328125" style="6" customWidth="1"/>
    <col min="9740" max="9984" width="9.36328125" style="6"/>
    <col min="9985" max="9985" width="28.54296875" style="6" customWidth="1"/>
    <col min="9986" max="9986" width="2.453125" style="6" customWidth="1"/>
    <col min="9987" max="9987" width="8" style="6" customWidth="1"/>
    <col min="9988" max="9988" width="7.54296875" style="6" customWidth="1"/>
    <col min="9989" max="9989" width="2.36328125" style="6" customWidth="1"/>
    <col min="9990" max="9991" width="6.54296875" style="6" customWidth="1"/>
    <col min="9992" max="9992" width="2.36328125" style="6" customWidth="1"/>
    <col min="9993" max="9993" width="7.08984375" style="6" customWidth="1"/>
    <col min="9994" max="9994" width="7" style="6" customWidth="1"/>
    <col min="9995" max="9995" width="2.36328125" style="6" customWidth="1"/>
    <col min="9996" max="10240" width="9.36328125" style="6"/>
    <col min="10241" max="10241" width="28.54296875" style="6" customWidth="1"/>
    <col min="10242" max="10242" width="2.453125" style="6" customWidth="1"/>
    <col min="10243" max="10243" width="8" style="6" customWidth="1"/>
    <col min="10244" max="10244" width="7.54296875" style="6" customWidth="1"/>
    <col min="10245" max="10245" width="2.36328125" style="6" customWidth="1"/>
    <col min="10246" max="10247" width="6.54296875" style="6" customWidth="1"/>
    <col min="10248" max="10248" width="2.36328125" style="6" customWidth="1"/>
    <col min="10249" max="10249" width="7.08984375" style="6" customWidth="1"/>
    <col min="10250" max="10250" width="7" style="6" customWidth="1"/>
    <col min="10251" max="10251" width="2.36328125" style="6" customWidth="1"/>
    <col min="10252" max="10496" width="9.36328125" style="6"/>
    <col min="10497" max="10497" width="28.54296875" style="6" customWidth="1"/>
    <col min="10498" max="10498" width="2.453125" style="6" customWidth="1"/>
    <col min="10499" max="10499" width="8" style="6" customWidth="1"/>
    <col min="10500" max="10500" width="7.54296875" style="6" customWidth="1"/>
    <col min="10501" max="10501" width="2.36328125" style="6" customWidth="1"/>
    <col min="10502" max="10503" width="6.54296875" style="6" customWidth="1"/>
    <col min="10504" max="10504" width="2.36328125" style="6" customWidth="1"/>
    <col min="10505" max="10505" width="7.08984375" style="6" customWidth="1"/>
    <col min="10506" max="10506" width="7" style="6" customWidth="1"/>
    <col min="10507" max="10507" width="2.36328125" style="6" customWidth="1"/>
    <col min="10508" max="10752" width="9.36328125" style="6"/>
    <col min="10753" max="10753" width="28.54296875" style="6" customWidth="1"/>
    <col min="10754" max="10754" width="2.453125" style="6" customWidth="1"/>
    <col min="10755" max="10755" width="8" style="6" customWidth="1"/>
    <col min="10756" max="10756" width="7.54296875" style="6" customWidth="1"/>
    <col min="10757" max="10757" width="2.36328125" style="6" customWidth="1"/>
    <col min="10758" max="10759" width="6.54296875" style="6" customWidth="1"/>
    <col min="10760" max="10760" width="2.36328125" style="6" customWidth="1"/>
    <col min="10761" max="10761" width="7.08984375" style="6" customWidth="1"/>
    <col min="10762" max="10762" width="7" style="6" customWidth="1"/>
    <col min="10763" max="10763" width="2.36328125" style="6" customWidth="1"/>
    <col min="10764" max="11008" width="9.36328125" style="6"/>
    <col min="11009" max="11009" width="28.54296875" style="6" customWidth="1"/>
    <col min="11010" max="11010" width="2.453125" style="6" customWidth="1"/>
    <col min="11011" max="11011" width="8" style="6" customWidth="1"/>
    <col min="11012" max="11012" width="7.54296875" style="6" customWidth="1"/>
    <col min="11013" max="11013" width="2.36328125" style="6" customWidth="1"/>
    <col min="11014" max="11015" width="6.54296875" style="6" customWidth="1"/>
    <col min="11016" max="11016" width="2.36328125" style="6" customWidth="1"/>
    <col min="11017" max="11017" width="7.08984375" style="6" customWidth="1"/>
    <col min="11018" max="11018" width="7" style="6" customWidth="1"/>
    <col min="11019" max="11019" width="2.36328125" style="6" customWidth="1"/>
    <col min="11020" max="11264" width="9.36328125" style="6"/>
    <col min="11265" max="11265" width="28.54296875" style="6" customWidth="1"/>
    <col min="11266" max="11266" width="2.453125" style="6" customWidth="1"/>
    <col min="11267" max="11267" width="8" style="6" customWidth="1"/>
    <col min="11268" max="11268" width="7.54296875" style="6" customWidth="1"/>
    <col min="11269" max="11269" width="2.36328125" style="6" customWidth="1"/>
    <col min="11270" max="11271" width="6.54296875" style="6" customWidth="1"/>
    <col min="11272" max="11272" width="2.36328125" style="6" customWidth="1"/>
    <col min="11273" max="11273" width="7.08984375" style="6" customWidth="1"/>
    <col min="11274" max="11274" width="7" style="6" customWidth="1"/>
    <col min="11275" max="11275" width="2.36328125" style="6" customWidth="1"/>
    <col min="11276" max="11520" width="9.36328125" style="6"/>
    <col min="11521" max="11521" width="28.54296875" style="6" customWidth="1"/>
    <col min="11522" max="11522" width="2.453125" style="6" customWidth="1"/>
    <col min="11523" max="11523" width="8" style="6" customWidth="1"/>
    <col min="11524" max="11524" width="7.54296875" style="6" customWidth="1"/>
    <col min="11525" max="11525" width="2.36328125" style="6" customWidth="1"/>
    <col min="11526" max="11527" width="6.54296875" style="6" customWidth="1"/>
    <col min="11528" max="11528" width="2.36328125" style="6" customWidth="1"/>
    <col min="11529" max="11529" width="7.08984375" style="6" customWidth="1"/>
    <col min="11530" max="11530" width="7" style="6" customWidth="1"/>
    <col min="11531" max="11531" width="2.36328125" style="6" customWidth="1"/>
    <col min="11532" max="11776" width="9.36328125" style="6"/>
    <col min="11777" max="11777" width="28.54296875" style="6" customWidth="1"/>
    <col min="11778" max="11778" width="2.453125" style="6" customWidth="1"/>
    <col min="11779" max="11779" width="8" style="6" customWidth="1"/>
    <col min="11780" max="11780" width="7.54296875" style="6" customWidth="1"/>
    <col min="11781" max="11781" width="2.36328125" style="6" customWidth="1"/>
    <col min="11782" max="11783" width="6.54296875" style="6" customWidth="1"/>
    <col min="11784" max="11784" width="2.36328125" style="6" customWidth="1"/>
    <col min="11785" max="11785" width="7.08984375" style="6" customWidth="1"/>
    <col min="11786" max="11786" width="7" style="6" customWidth="1"/>
    <col min="11787" max="11787" width="2.36328125" style="6" customWidth="1"/>
    <col min="11788" max="12032" width="9.36328125" style="6"/>
    <col min="12033" max="12033" width="28.54296875" style="6" customWidth="1"/>
    <col min="12034" max="12034" width="2.453125" style="6" customWidth="1"/>
    <col min="12035" max="12035" width="8" style="6" customWidth="1"/>
    <col min="12036" max="12036" width="7.54296875" style="6" customWidth="1"/>
    <col min="12037" max="12037" width="2.36328125" style="6" customWidth="1"/>
    <col min="12038" max="12039" width="6.54296875" style="6" customWidth="1"/>
    <col min="12040" max="12040" width="2.36328125" style="6" customWidth="1"/>
    <col min="12041" max="12041" width="7.08984375" style="6" customWidth="1"/>
    <col min="12042" max="12042" width="7" style="6" customWidth="1"/>
    <col min="12043" max="12043" width="2.36328125" style="6" customWidth="1"/>
    <col min="12044" max="12288" width="9.36328125" style="6"/>
    <col min="12289" max="12289" width="28.54296875" style="6" customWidth="1"/>
    <col min="12290" max="12290" width="2.453125" style="6" customWidth="1"/>
    <col min="12291" max="12291" width="8" style="6" customWidth="1"/>
    <col min="12292" max="12292" width="7.54296875" style="6" customWidth="1"/>
    <col min="12293" max="12293" width="2.36328125" style="6" customWidth="1"/>
    <col min="12294" max="12295" width="6.54296875" style="6" customWidth="1"/>
    <col min="12296" max="12296" width="2.36328125" style="6" customWidth="1"/>
    <col min="12297" max="12297" width="7.08984375" style="6" customWidth="1"/>
    <col min="12298" max="12298" width="7" style="6" customWidth="1"/>
    <col min="12299" max="12299" width="2.36328125" style="6" customWidth="1"/>
    <col min="12300" max="12544" width="9.36328125" style="6"/>
    <col min="12545" max="12545" width="28.54296875" style="6" customWidth="1"/>
    <col min="12546" max="12546" width="2.453125" style="6" customWidth="1"/>
    <col min="12547" max="12547" width="8" style="6" customWidth="1"/>
    <col min="12548" max="12548" width="7.54296875" style="6" customWidth="1"/>
    <col min="12549" max="12549" width="2.36328125" style="6" customWidth="1"/>
    <col min="12550" max="12551" width="6.54296875" style="6" customWidth="1"/>
    <col min="12552" max="12552" width="2.36328125" style="6" customWidth="1"/>
    <col min="12553" max="12553" width="7.08984375" style="6" customWidth="1"/>
    <col min="12554" max="12554" width="7" style="6" customWidth="1"/>
    <col min="12555" max="12555" width="2.36328125" style="6" customWidth="1"/>
    <col min="12556" max="12800" width="9.36328125" style="6"/>
    <col min="12801" max="12801" width="28.54296875" style="6" customWidth="1"/>
    <col min="12802" max="12802" width="2.453125" style="6" customWidth="1"/>
    <col min="12803" max="12803" width="8" style="6" customWidth="1"/>
    <col min="12804" max="12804" width="7.54296875" style="6" customWidth="1"/>
    <col min="12805" max="12805" width="2.36328125" style="6" customWidth="1"/>
    <col min="12806" max="12807" width="6.54296875" style="6" customWidth="1"/>
    <col min="12808" max="12808" width="2.36328125" style="6" customWidth="1"/>
    <col min="12809" max="12809" width="7.08984375" style="6" customWidth="1"/>
    <col min="12810" max="12810" width="7" style="6" customWidth="1"/>
    <col min="12811" max="12811" width="2.36328125" style="6" customWidth="1"/>
    <col min="12812" max="13056" width="9.36328125" style="6"/>
    <col min="13057" max="13057" width="28.54296875" style="6" customWidth="1"/>
    <col min="13058" max="13058" width="2.453125" style="6" customWidth="1"/>
    <col min="13059" max="13059" width="8" style="6" customWidth="1"/>
    <col min="13060" max="13060" width="7.54296875" style="6" customWidth="1"/>
    <col min="13061" max="13061" width="2.36328125" style="6" customWidth="1"/>
    <col min="13062" max="13063" width="6.54296875" style="6" customWidth="1"/>
    <col min="13064" max="13064" width="2.36328125" style="6" customWidth="1"/>
    <col min="13065" max="13065" width="7.08984375" style="6" customWidth="1"/>
    <col min="13066" max="13066" width="7" style="6" customWidth="1"/>
    <col min="13067" max="13067" width="2.36328125" style="6" customWidth="1"/>
    <col min="13068" max="13312" width="9.36328125" style="6"/>
    <col min="13313" max="13313" width="28.54296875" style="6" customWidth="1"/>
    <col min="13314" max="13314" width="2.453125" style="6" customWidth="1"/>
    <col min="13315" max="13315" width="8" style="6" customWidth="1"/>
    <col min="13316" max="13316" width="7.54296875" style="6" customWidth="1"/>
    <col min="13317" max="13317" width="2.36328125" style="6" customWidth="1"/>
    <col min="13318" max="13319" width="6.54296875" style="6" customWidth="1"/>
    <col min="13320" max="13320" width="2.36328125" style="6" customWidth="1"/>
    <col min="13321" max="13321" width="7.08984375" style="6" customWidth="1"/>
    <col min="13322" max="13322" width="7" style="6" customWidth="1"/>
    <col min="13323" max="13323" width="2.36328125" style="6" customWidth="1"/>
    <col min="13324" max="13568" width="9.36328125" style="6"/>
    <col min="13569" max="13569" width="28.54296875" style="6" customWidth="1"/>
    <col min="13570" max="13570" width="2.453125" style="6" customWidth="1"/>
    <col min="13571" max="13571" width="8" style="6" customWidth="1"/>
    <col min="13572" max="13572" width="7.54296875" style="6" customWidth="1"/>
    <col min="13573" max="13573" width="2.36328125" style="6" customWidth="1"/>
    <col min="13574" max="13575" width="6.54296875" style="6" customWidth="1"/>
    <col min="13576" max="13576" width="2.36328125" style="6" customWidth="1"/>
    <col min="13577" max="13577" width="7.08984375" style="6" customWidth="1"/>
    <col min="13578" max="13578" width="7" style="6" customWidth="1"/>
    <col min="13579" max="13579" width="2.36328125" style="6" customWidth="1"/>
    <col min="13580" max="13824" width="9.36328125" style="6"/>
    <col min="13825" max="13825" width="28.54296875" style="6" customWidth="1"/>
    <col min="13826" max="13826" width="2.453125" style="6" customWidth="1"/>
    <col min="13827" max="13827" width="8" style="6" customWidth="1"/>
    <col min="13828" max="13828" width="7.54296875" style="6" customWidth="1"/>
    <col min="13829" max="13829" width="2.36328125" style="6" customWidth="1"/>
    <col min="13830" max="13831" width="6.54296875" style="6" customWidth="1"/>
    <col min="13832" max="13832" width="2.36328125" style="6" customWidth="1"/>
    <col min="13833" max="13833" width="7.08984375" style="6" customWidth="1"/>
    <col min="13834" max="13834" width="7" style="6" customWidth="1"/>
    <col min="13835" max="13835" width="2.36328125" style="6" customWidth="1"/>
    <col min="13836" max="14080" width="9.36328125" style="6"/>
    <col min="14081" max="14081" width="28.54296875" style="6" customWidth="1"/>
    <col min="14082" max="14082" width="2.453125" style="6" customWidth="1"/>
    <col min="14083" max="14083" width="8" style="6" customWidth="1"/>
    <col min="14084" max="14084" width="7.54296875" style="6" customWidth="1"/>
    <col min="14085" max="14085" width="2.36328125" style="6" customWidth="1"/>
    <col min="14086" max="14087" width="6.54296875" style="6" customWidth="1"/>
    <col min="14088" max="14088" width="2.36328125" style="6" customWidth="1"/>
    <col min="14089" max="14089" width="7.08984375" style="6" customWidth="1"/>
    <col min="14090" max="14090" width="7" style="6" customWidth="1"/>
    <col min="14091" max="14091" width="2.36328125" style="6" customWidth="1"/>
    <col min="14092" max="14336" width="9.36328125" style="6"/>
    <col min="14337" max="14337" width="28.54296875" style="6" customWidth="1"/>
    <col min="14338" max="14338" width="2.453125" style="6" customWidth="1"/>
    <col min="14339" max="14339" width="8" style="6" customWidth="1"/>
    <col min="14340" max="14340" width="7.54296875" style="6" customWidth="1"/>
    <col min="14341" max="14341" width="2.36328125" style="6" customWidth="1"/>
    <col min="14342" max="14343" width="6.54296875" style="6" customWidth="1"/>
    <col min="14344" max="14344" width="2.36328125" style="6" customWidth="1"/>
    <col min="14345" max="14345" width="7.08984375" style="6" customWidth="1"/>
    <col min="14346" max="14346" width="7" style="6" customWidth="1"/>
    <col min="14347" max="14347" width="2.36328125" style="6" customWidth="1"/>
    <col min="14348" max="14592" width="9.36328125" style="6"/>
    <col min="14593" max="14593" width="28.54296875" style="6" customWidth="1"/>
    <col min="14594" max="14594" width="2.453125" style="6" customWidth="1"/>
    <col min="14595" max="14595" width="8" style="6" customWidth="1"/>
    <col min="14596" max="14596" width="7.54296875" style="6" customWidth="1"/>
    <col min="14597" max="14597" width="2.36328125" style="6" customWidth="1"/>
    <col min="14598" max="14599" width="6.54296875" style="6" customWidth="1"/>
    <col min="14600" max="14600" width="2.36328125" style="6" customWidth="1"/>
    <col min="14601" max="14601" width="7.08984375" style="6" customWidth="1"/>
    <col min="14602" max="14602" width="7" style="6" customWidth="1"/>
    <col min="14603" max="14603" width="2.36328125" style="6" customWidth="1"/>
    <col min="14604" max="14848" width="9.36328125" style="6"/>
    <col min="14849" max="14849" width="28.54296875" style="6" customWidth="1"/>
    <col min="14850" max="14850" width="2.453125" style="6" customWidth="1"/>
    <col min="14851" max="14851" width="8" style="6" customWidth="1"/>
    <col min="14852" max="14852" width="7.54296875" style="6" customWidth="1"/>
    <col min="14853" max="14853" width="2.36328125" style="6" customWidth="1"/>
    <col min="14854" max="14855" width="6.54296875" style="6" customWidth="1"/>
    <col min="14856" max="14856" width="2.36328125" style="6" customWidth="1"/>
    <col min="14857" max="14857" width="7.08984375" style="6" customWidth="1"/>
    <col min="14858" max="14858" width="7" style="6" customWidth="1"/>
    <col min="14859" max="14859" width="2.36328125" style="6" customWidth="1"/>
    <col min="14860" max="15104" width="9.36328125" style="6"/>
    <col min="15105" max="15105" width="28.54296875" style="6" customWidth="1"/>
    <col min="15106" max="15106" width="2.453125" style="6" customWidth="1"/>
    <col min="15107" max="15107" width="8" style="6" customWidth="1"/>
    <col min="15108" max="15108" width="7.54296875" style="6" customWidth="1"/>
    <col min="15109" max="15109" width="2.36328125" style="6" customWidth="1"/>
    <col min="15110" max="15111" width="6.54296875" style="6" customWidth="1"/>
    <col min="15112" max="15112" width="2.36328125" style="6" customWidth="1"/>
    <col min="15113" max="15113" width="7.08984375" style="6" customWidth="1"/>
    <col min="15114" max="15114" width="7" style="6" customWidth="1"/>
    <col min="15115" max="15115" width="2.36328125" style="6" customWidth="1"/>
    <col min="15116" max="15360" width="9.36328125" style="6"/>
    <col min="15361" max="15361" width="28.54296875" style="6" customWidth="1"/>
    <col min="15362" max="15362" width="2.453125" style="6" customWidth="1"/>
    <col min="15363" max="15363" width="8" style="6" customWidth="1"/>
    <col min="15364" max="15364" width="7.54296875" style="6" customWidth="1"/>
    <col min="15365" max="15365" width="2.36328125" style="6" customWidth="1"/>
    <col min="15366" max="15367" width="6.54296875" style="6" customWidth="1"/>
    <col min="15368" max="15368" width="2.36328125" style="6" customWidth="1"/>
    <col min="15369" max="15369" width="7.08984375" style="6" customWidth="1"/>
    <col min="15370" max="15370" width="7" style="6" customWidth="1"/>
    <col min="15371" max="15371" width="2.36328125" style="6" customWidth="1"/>
    <col min="15372" max="15616" width="9.36328125" style="6"/>
    <col min="15617" max="15617" width="28.54296875" style="6" customWidth="1"/>
    <col min="15618" max="15618" width="2.453125" style="6" customWidth="1"/>
    <col min="15619" max="15619" width="8" style="6" customWidth="1"/>
    <col min="15620" max="15620" width="7.54296875" style="6" customWidth="1"/>
    <col min="15621" max="15621" width="2.36328125" style="6" customWidth="1"/>
    <col min="15622" max="15623" width="6.54296875" style="6" customWidth="1"/>
    <col min="15624" max="15624" width="2.36328125" style="6" customWidth="1"/>
    <col min="15625" max="15625" width="7.08984375" style="6" customWidth="1"/>
    <col min="15626" max="15626" width="7" style="6" customWidth="1"/>
    <col min="15627" max="15627" width="2.36328125" style="6" customWidth="1"/>
    <col min="15628" max="15872" width="9.36328125" style="6"/>
    <col min="15873" max="15873" width="28.54296875" style="6" customWidth="1"/>
    <col min="15874" max="15874" width="2.453125" style="6" customWidth="1"/>
    <col min="15875" max="15875" width="8" style="6" customWidth="1"/>
    <col min="15876" max="15876" width="7.54296875" style="6" customWidth="1"/>
    <col min="15877" max="15877" width="2.36328125" style="6" customWidth="1"/>
    <col min="15878" max="15879" width="6.54296875" style="6" customWidth="1"/>
    <col min="15880" max="15880" width="2.36328125" style="6" customWidth="1"/>
    <col min="15881" max="15881" width="7.08984375" style="6" customWidth="1"/>
    <col min="15882" max="15882" width="7" style="6" customWidth="1"/>
    <col min="15883" max="15883" width="2.36328125" style="6" customWidth="1"/>
    <col min="15884" max="16128" width="9.36328125" style="6"/>
    <col min="16129" max="16129" width="28.54296875" style="6" customWidth="1"/>
    <col min="16130" max="16130" width="2.453125" style="6" customWidth="1"/>
    <col min="16131" max="16131" width="8" style="6" customWidth="1"/>
    <col min="16132" max="16132" width="7.54296875" style="6" customWidth="1"/>
    <col min="16133" max="16133" width="2.36328125" style="6" customWidth="1"/>
    <col min="16134" max="16135" width="6.54296875" style="6" customWidth="1"/>
    <col min="16136" max="16136" width="2.36328125" style="6" customWidth="1"/>
    <col min="16137" max="16137" width="7.08984375" style="6" customWidth="1"/>
    <col min="16138" max="16138" width="7" style="6" customWidth="1"/>
    <col min="16139" max="16139" width="2.36328125" style="6" customWidth="1"/>
    <col min="16140" max="16384" width="9.36328125" style="6"/>
  </cols>
  <sheetData>
    <row r="1" spans="1:11" x14ac:dyDescent="0.25">
      <c r="A1" s="6" t="s">
        <v>198</v>
      </c>
    </row>
    <row r="2" spans="1:11" x14ac:dyDescent="0.25">
      <c r="A2" s="6" t="s">
        <v>199</v>
      </c>
    </row>
    <row r="4" spans="1:11" x14ac:dyDescent="0.25">
      <c r="A4" s="8" t="s">
        <v>200</v>
      </c>
    </row>
    <row r="5" spans="1:11" x14ac:dyDescent="0.25">
      <c r="A5" s="8" t="s">
        <v>201</v>
      </c>
    </row>
    <row r="6" spans="1:11" ht="13" thickBot="1" x14ac:dyDescent="0.3"/>
    <row r="7" spans="1:11" x14ac:dyDescent="0.25">
      <c r="A7" s="9"/>
      <c r="B7" s="9"/>
      <c r="C7" s="93"/>
      <c r="D7" s="10"/>
      <c r="E7" s="9"/>
      <c r="F7" s="93"/>
      <c r="G7" s="126"/>
      <c r="H7" s="9"/>
      <c r="I7" s="93"/>
      <c r="J7" s="126"/>
      <c r="K7" s="126"/>
    </row>
    <row r="8" spans="1:11" ht="14.5" x14ac:dyDescent="0.25">
      <c r="A8" s="6" t="s">
        <v>202</v>
      </c>
      <c r="C8" s="127" t="s">
        <v>203</v>
      </c>
      <c r="D8" s="128"/>
      <c r="E8" s="83"/>
      <c r="F8" s="129" t="s">
        <v>204</v>
      </c>
      <c r="G8" s="129"/>
      <c r="H8" s="83"/>
      <c r="I8" s="129" t="s">
        <v>205</v>
      </c>
      <c r="J8" s="129"/>
    </row>
    <row r="9" spans="1:11" x14ac:dyDescent="0.25">
      <c r="A9" s="8" t="s">
        <v>206</v>
      </c>
      <c r="C9" s="130" t="s">
        <v>105</v>
      </c>
      <c r="D9" s="131" t="s">
        <v>40</v>
      </c>
      <c r="E9" s="83"/>
      <c r="F9" s="84" t="s">
        <v>105</v>
      </c>
      <c r="G9" s="92" t="s">
        <v>40</v>
      </c>
      <c r="H9" s="83"/>
      <c r="I9" s="84" t="s">
        <v>105</v>
      </c>
      <c r="J9" s="92" t="s">
        <v>40</v>
      </c>
    </row>
    <row r="10" spans="1:11" ht="15" customHeight="1" thickBot="1" x14ac:dyDescent="0.3">
      <c r="A10" s="20"/>
      <c r="B10" s="20"/>
      <c r="C10" s="132"/>
      <c r="D10" s="21"/>
      <c r="E10" s="20"/>
      <c r="F10" s="132"/>
      <c r="G10" s="133"/>
      <c r="H10" s="20"/>
      <c r="I10" s="132"/>
      <c r="J10" s="133"/>
    </row>
    <row r="11" spans="1:11" x14ac:dyDescent="0.25">
      <c r="K11" s="126"/>
    </row>
    <row r="12" spans="1:11" ht="13" x14ac:dyDescent="0.3">
      <c r="A12" s="13" t="s">
        <v>35</v>
      </c>
      <c r="B12" s="134"/>
      <c r="C12" s="135">
        <f>SUM(C13:C31)</f>
        <v>264</v>
      </c>
      <c r="D12" s="136">
        <f>SUM(D13:D31)</f>
        <v>100</v>
      </c>
      <c r="E12" s="134"/>
      <c r="F12" s="135">
        <f>SUM(F13:F31)</f>
        <v>129</v>
      </c>
      <c r="G12" s="136">
        <f>IF(A12&lt;&gt;0,F12/C12*100,"")</f>
        <v>48.863636363636367</v>
      </c>
      <c r="H12" s="134"/>
      <c r="I12" s="135">
        <f>SUM(I13:I31)</f>
        <v>135</v>
      </c>
      <c r="J12" s="136">
        <f>IF(A12&lt;&gt;0,I12/C12*100,"")</f>
        <v>51.136363636363633</v>
      </c>
      <c r="K12" s="22"/>
    </row>
    <row r="13" spans="1:11" x14ac:dyDescent="0.25">
      <c r="A13" s="137" t="s">
        <v>207</v>
      </c>
      <c r="B13" s="83"/>
      <c r="C13" s="138">
        <f>SUM(F13+I13)</f>
        <v>22</v>
      </c>
      <c r="D13" s="139">
        <f>IF(C12&lt;&gt;0,C13/$C$12*100,"")</f>
        <v>8.3333333333333321</v>
      </c>
      <c r="E13" s="124"/>
      <c r="F13" s="140">
        <v>10</v>
      </c>
      <c r="G13" s="139">
        <f>IF(A13&lt;&gt;0,F13/C13*100,"")</f>
        <v>45.454545454545453</v>
      </c>
      <c r="H13" s="124"/>
      <c r="I13" s="140">
        <v>12</v>
      </c>
      <c r="J13" s="139">
        <f t="shared" ref="J13:J31" si="0">IF(A13&lt;&gt;0,I13/C13*100,"")</f>
        <v>54.54545454545454</v>
      </c>
    </row>
    <row r="14" spans="1:11" x14ac:dyDescent="0.25">
      <c r="A14" s="137" t="s">
        <v>208</v>
      </c>
      <c r="B14" s="83"/>
      <c r="C14" s="138">
        <f t="shared" ref="C14:C31" si="1">SUM(F14+I14)</f>
        <v>9</v>
      </c>
      <c r="D14" s="139">
        <f t="shared" ref="D14:D31" si="2">IF(C13&lt;&gt;0,C14/$C$12*100,"")</f>
        <v>3.4090909090909087</v>
      </c>
      <c r="E14" s="124"/>
      <c r="F14" s="140">
        <v>2</v>
      </c>
      <c r="G14" s="139">
        <f t="shared" ref="G14:G31" si="3">IF(A14&lt;&gt;0,F14/C14*100,"")</f>
        <v>22.222222222222221</v>
      </c>
      <c r="H14" s="124"/>
      <c r="I14" s="140">
        <v>7</v>
      </c>
      <c r="J14" s="139">
        <f t="shared" si="0"/>
        <v>77.777777777777786</v>
      </c>
    </row>
    <row r="15" spans="1:11" x14ac:dyDescent="0.25">
      <c r="A15" s="137" t="s">
        <v>209</v>
      </c>
      <c r="B15" s="83"/>
      <c r="C15" s="138">
        <f t="shared" si="1"/>
        <v>8</v>
      </c>
      <c r="D15" s="139">
        <f t="shared" si="2"/>
        <v>3.0303030303030303</v>
      </c>
      <c r="E15" s="124"/>
      <c r="F15" s="140">
        <v>3</v>
      </c>
      <c r="G15" s="139">
        <f t="shared" si="3"/>
        <v>37.5</v>
      </c>
      <c r="H15" s="124"/>
      <c r="I15" s="140">
        <v>5</v>
      </c>
      <c r="J15" s="139">
        <f t="shared" si="0"/>
        <v>62.5</v>
      </c>
    </row>
    <row r="16" spans="1:11" x14ac:dyDescent="0.25">
      <c r="A16" s="137" t="s">
        <v>210</v>
      </c>
      <c r="B16" s="83"/>
      <c r="C16" s="138">
        <f t="shared" si="1"/>
        <v>5</v>
      </c>
      <c r="D16" s="139">
        <f t="shared" si="2"/>
        <v>1.893939393939394</v>
      </c>
      <c r="E16" s="124"/>
      <c r="F16" s="140">
        <v>4</v>
      </c>
      <c r="G16" s="139">
        <f t="shared" si="3"/>
        <v>80</v>
      </c>
      <c r="H16" s="124"/>
      <c r="I16" s="140">
        <v>1</v>
      </c>
      <c r="J16" s="139">
        <f t="shared" si="0"/>
        <v>20</v>
      </c>
    </row>
    <row r="17" spans="1:10" ht="25" x14ac:dyDescent="0.25">
      <c r="A17" s="137" t="s">
        <v>211</v>
      </c>
      <c r="B17" s="83"/>
      <c r="C17" s="138">
        <f t="shared" si="1"/>
        <v>1</v>
      </c>
      <c r="D17" s="139">
        <f t="shared" si="2"/>
        <v>0.37878787878787878</v>
      </c>
      <c r="E17" s="124"/>
      <c r="F17" s="140">
        <v>0</v>
      </c>
      <c r="G17" s="139">
        <f t="shared" si="3"/>
        <v>0</v>
      </c>
      <c r="H17" s="124"/>
      <c r="I17" s="140">
        <v>1</v>
      </c>
      <c r="J17" s="139">
        <f t="shared" si="0"/>
        <v>100</v>
      </c>
    </row>
    <row r="18" spans="1:10" x14ac:dyDescent="0.25">
      <c r="A18" s="137" t="s">
        <v>212</v>
      </c>
      <c r="B18" s="83"/>
      <c r="C18" s="138">
        <f t="shared" si="1"/>
        <v>7</v>
      </c>
      <c r="D18" s="139">
        <f t="shared" si="2"/>
        <v>2.6515151515151514</v>
      </c>
      <c r="E18" s="124"/>
      <c r="F18" s="140">
        <v>4</v>
      </c>
      <c r="G18" s="139">
        <f t="shared" si="3"/>
        <v>57.142857142857139</v>
      </c>
      <c r="H18" s="124"/>
      <c r="I18" s="140">
        <v>3</v>
      </c>
      <c r="J18" s="139">
        <f t="shared" si="0"/>
        <v>42.857142857142854</v>
      </c>
    </row>
    <row r="19" spans="1:10" x14ac:dyDescent="0.25">
      <c r="A19" s="137" t="s">
        <v>213</v>
      </c>
      <c r="B19" s="83"/>
      <c r="C19" s="138">
        <f t="shared" si="1"/>
        <v>1</v>
      </c>
      <c r="D19" s="139">
        <f t="shared" si="2"/>
        <v>0.37878787878787878</v>
      </c>
      <c r="E19" s="124"/>
      <c r="F19" s="140">
        <v>1</v>
      </c>
      <c r="G19" s="139">
        <f t="shared" si="3"/>
        <v>100</v>
      </c>
      <c r="H19" s="124"/>
      <c r="I19" s="140">
        <v>0</v>
      </c>
      <c r="J19" s="139">
        <f t="shared" si="0"/>
        <v>0</v>
      </c>
    </row>
    <row r="20" spans="1:10" x14ac:dyDescent="0.25">
      <c r="A20" s="137" t="s">
        <v>214</v>
      </c>
      <c r="B20" s="83"/>
      <c r="C20" s="138">
        <f t="shared" si="1"/>
        <v>5</v>
      </c>
      <c r="D20" s="139">
        <f t="shared" si="2"/>
        <v>1.893939393939394</v>
      </c>
      <c r="E20" s="124"/>
      <c r="F20" s="140">
        <v>1</v>
      </c>
      <c r="G20" s="139">
        <f t="shared" si="3"/>
        <v>20</v>
      </c>
      <c r="H20" s="124"/>
      <c r="I20" s="140">
        <v>4</v>
      </c>
      <c r="J20" s="139">
        <f t="shared" si="0"/>
        <v>80</v>
      </c>
    </row>
    <row r="21" spans="1:10" x14ac:dyDescent="0.25">
      <c r="A21" s="137" t="s">
        <v>215</v>
      </c>
      <c r="B21" s="83"/>
      <c r="C21" s="138">
        <f t="shared" si="1"/>
        <v>1</v>
      </c>
      <c r="D21" s="139">
        <f t="shared" si="2"/>
        <v>0.37878787878787878</v>
      </c>
      <c r="E21" s="124"/>
      <c r="F21" s="140">
        <v>0</v>
      </c>
      <c r="G21" s="139">
        <f t="shared" si="3"/>
        <v>0</v>
      </c>
      <c r="H21" s="124"/>
      <c r="I21" s="140">
        <v>1</v>
      </c>
      <c r="J21" s="139">
        <f t="shared" si="0"/>
        <v>100</v>
      </c>
    </row>
    <row r="22" spans="1:10" x14ac:dyDescent="0.25">
      <c r="A22" s="137" t="s">
        <v>216</v>
      </c>
      <c r="B22" s="83"/>
      <c r="C22" s="138">
        <f t="shared" si="1"/>
        <v>3</v>
      </c>
      <c r="D22" s="139">
        <f t="shared" si="2"/>
        <v>1.1363636363636365</v>
      </c>
      <c r="E22" s="124"/>
      <c r="F22" s="140">
        <v>2</v>
      </c>
      <c r="G22" s="139">
        <f t="shared" si="3"/>
        <v>66.666666666666657</v>
      </c>
      <c r="H22" s="124"/>
      <c r="I22" s="140">
        <v>1</v>
      </c>
      <c r="J22" s="139">
        <f t="shared" si="0"/>
        <v>33.333333333333329</v>
      </c>
    </row>
    <row r="23" spans="1:10" x14ac:dyDescent="0.25">
      <c r="A23" s="137" t="s">
        <v>217</v>
      </c>
      <c r="B23" s="83"/>
      <c r="C23" s="138">
        <f t="shared" si="1"/>
        <v>4</v>
      </c>
      <c r="D23" s="139">
        <f t="shared" si="2"/>
        <v>1.5151515151515151</v>
      </c>
      <c r="E23" s="124"/>
      <c r="F23" s="140">
        <v>2</v>
      </c>
      <c r="G23" s="139">
        <f t="shared" si="3"/>
        <v>50</v>
      </c>
      <c r="H23" s="124"/>
      <c r="I23" s="140">
        <v>2</v>
      </c>
      <c r="J23" s="139">
        <f t="shared" si="0"/>
        <v>50</v>
      </c>
    </row>
    <row r="24" spans="1:10" ht="25" x14ac:dyDescent="0.25">
      <c r="A24" s="137" t="s">
        <v>218</v>
      </c>
      <c r="B24" s="83"/>
      <c r="C24" s="138">
        <f t="shared" si="1"/>
        <v>5</v>
      </c>
      <c r="D24" s="139">
        <f t="shared" si="2"/>
        <v>1.893939393939394</v>
      </c>
      <c r="E24" s="124"/>
      <c r="F24" s="140">
        <v>1</v>
      </c>
      <c r="G24" s="139">
        <f t="shared" si="3"/>
        <v>20</v>
      </c>
      <c r="H24" s="124"/>
      <c r="I24" s="140">
        <v>4</v>
      </c>
      <c r="J24" s="139">
        <f t="shared" si="0"/>
        <v>80</v>
      </c>
    </row>
    <row r="25" spans="1:10" ht="25" x14ac:dyDescent="0.25">
      <c r="A25" s="137" t="s">
        <v>219</v>
      </c>
      <c r="B25" s="83"/>
      <c r="C25" s="138">
        <f t="shared" si="1"/>
        <v>1</v>
      </c>
      <c r="D25" s="139">
        <f t="shared" si="2"/>
        <v>0.37878787878787878</v>
      </c>
      <c r="E25" s="124"/>
      <c r="F25" s="140">
        <v>0</v>
      </c>
      <c r="G25" s="139">
        <f t="shared" si="3"/>
        <v>0</v>
      </c>
      <c r="H25" s="124"/>
      <c r="I25" s="140">
        <v>1</v>
      </c>
      <c r="J25" s="139">
        <f t="shared" si="0"/>
        <v>100</v>
      </c>
    </row>
    <row r="26" spans="1:10" x14ac:dyDescent="0.25">
      <c r="A26" s="137" t="s">
        <v>220</v>
      </c>
      <c r="B26" s="83"/>
      <c r="C26" s="138">
        <f t="shared" si="1"/>
        <v>1</v>
      </c>
      <c r="D26" s="139">
        <f t="shared" si="2"/>
        <v>0.37878787878787878</v>
      </c>
      <c r="E26" s="124"/>
      <c r="F26" s="140">
        <v>0</v>
      </c>
      <c r="G26" s="139">
        <f t="shared" si="3"/>
        <v>0</v>
      </c>
      <c r="H26" s="124"/>
      <c r="I26" s="140">
        <v>1</v>
      </c>
      <c r="J26" s="139">
        <f t="shared" si="0"/>
        <v>100</v>
      </c>
    </row>
    <row r="27" spans="1:10" x14ac:dyDescent="0.25">
      <c r="A27" s="137" t="s">
        <v>221</v>
      </c>
      <c r="B27" s="83"/>
      <c r="C27" s="138">
        <f t="shared" si="1"/>
        <v>1</v>
      </c>
      <c r="D27" s="139">
        <f t="shared" si="2"/>
        <v>0.37878787878787878</v>
      </c>
      <c r="E27" s="124"/>
      <c r="F27" s="140">
        <v>0</v>
      </c>
      <c r="G27" s="139">
        <f t="shared" si="3"/>
        <v>0</v>
      </c>
      <c r="H27" s="124"/>
      <c r="I27" s="140">
        <v>1</v>
      </c>
      <c r="J27" s="139">
        <f t="shared" si="0"/>
        <v>100</v>
      </c>
    </row>
    <row r="28" spans="1:10" x14ac:dyDescent="0.25">
      <c r="A28" s="137" t="s">
        <v>222</v>
      </c>
      <c r="B28" s="83"/>
      <c r="C28" s="138">
        <f t="shared" si="1"/>
        <v>4</v>
      </c>
      <c r="D28" s="139">
        <f t="shared" si="2"/>
        <v>1.5151515151515151</v>
      </c>
      <c r="E28" s="124"/>
      <c r="F28" s="140">
        <v>2</v>
      </c>
      <c r="G28" s="139">
        <f t="shared" si="3"/>
        <v>50</v>
      </c>
      <c r="H28" s="124"/>
      <c r="I28" s="140">
        <v>2</v>
      </c>
      <c r="J28" s="139">
        <f t="shared" si="0"/>
        <v>50</v>
      </c>
    </row>
    <row r="29" spans="1:10" x14ac:dyDescent="0.25">
      <c r="A29" s="137" t="s">
        <v>223</v>
      </c>
      <c r="B29" s="83"/>
      <c r="C29" s="138">
        <f t="shared" si="1"/>
        <v>1</v>
      </c>
      <c r="D29" s="139">
        <f t="shared" si="2"/>
        <v>0.37878787878787878</v>
      </c>
      <c r="E29" s="124"/>
      <c r="F29" s="140">
        <v>1</v>
      </c>
      <c r="G29" s="139">
        <f t="shared" si="3"/>
        <v>100</v>
      </c>
      <c r="H29" s="124"/>
      <c r="I29" s="140">
        <v>0</v>
      </c>
      <c r="J29" s="139">
        <f t="shared" si="0"/>
        <v>0</v>
      </c>
    </row>
    <row r="30" spans="1:10" x14ac:dyDescent="0.25">
      <c r="A30" s="137" t="s">
        <v>224</v>
      </c>
      <c r="B30" s="83"/>
      <c r="C30" s="138">
        <f t="shared" si="1"/>
        <v>1</v>
      </c>
      <c r="D30" s="139">
        <f t="shared" si="2"/>
        <v>0.37878787878787878</v>
      </c>
      <c r="E30" s="124"/>
      <c r="F30" s="140">
        <v>1</v>
      </c>
      <c r="G30" s="139">
        <f t="shared" si="3"/>
        <v>100</v>
      </c>
      <c r="H30" s="124"/>
      <c r="I30" s="140">
        <v>0</v>
      </c>
      <c r="J30" s="139">
        <f t="shared" si="0"/>
        <v>0</v>
      </c>
    </row>
    <row r="31" spans="1:10" ht="25" x14ac:dyDescent="0.25">
      <c r="A31" s="141" t="s">
        <v>225</v>
      </c>
      <c r="B31" s="83"/>
      <c r="C31" s="138">
        <f t="shared" si="1"/>
        <v>184</v>
      </c>
      <c r="D31" s="139">
        <f t="shared" si="2"/>
        <v>69.696969696969703</v>
      </c>
      <c r="E31" s="124"/>
      <c r="F31" s="140">
        <v>95</v>
      </c>
      <c r="G31" s="139">
        <f t="shared" si="3"/>
        <v>51.630434782608688</v>
      </c>
      <c r="H31" s="124"/>
      <c r="I31" s="140">
        <v>89</v>
      </c>
      <c r="J31" s="139">
        <f t="shared" si="0"/>
        <v>48.369565217391305</v>
      </c>
    </row>
    <row r="32" spans="1:10" ht="14" customHeight="1" thickBot="1" x14ac:dyDescent="0.3">
      <c r="A32" s="83"/>
      <c r="B32" s="83"/>
      <c r="C32" s="138"/>
      <c r="D32" s="142"/>
      <c r="E32" s="124"/>
      <c r="F32" s="138"/>
      <c r="G32" s="139"/>
      <c r="H32" s="124"/>
      <c r="I32" s="138"/>
      <c r="J32" s="139"/>
    </row>
    <row r="33" spans="1:11" x14ac:dyDescent="0.25">
      <c r="A33" s="9"/>
      <c r="B33" s="9"/>
      <c r="C33" s="93"/>
      <c r="D33" s="10"/>
      <c r="E33" s="9"/>
      <c r="F33" s="93"/>
      <c r="G33" s="126"/>
      <c r="H33" s="9"/>
      <c r="I33" s="93"/>
      <c r="J33" s="126"/>
      <c r="K33" s="126"/>
    </row>
    <row r="34" spans="1:11" ht="14.5" x14ac:dyDescent="0.25">
      <c r="A34" s="25" t="s">
        <v>226</v>
      </c>
      <c r="K34" s="22"/>
    </row>
    <row r="35" spans="1:11" x14ac:dyDescent="0.25">
      <c r="A35" s="6" t="s">
        <v>227</v>
      </c>
      <c r="K35" s="22"/>
    </row>
    <row r="36" spans="1:11" x14ac:dyDescent="0.25">
      <c r="K36" s="22"/>
    </row>
    <row r="37" spans="1:11" x14ac:dyDescent="0.25">
      <c r="A37" s="6" t="s">
        <v>80</v>
      </c>
    </row>
    <row r="38" spans="1:11" x14ac:dyDescent="0.25">
      <c r="A38" s="6" t="s">
        <v>197</v>
      </c>
    </row>
  </sheetData>
  <mergeCells count="3">
    <mergeCell ref="C8:D8"/>
    <mergeCell ref="F8:G8"/>
    <mergeCell ref="I8:J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25850-9003-4561-BA1E-04B1F0D04A0E}">
  <sheetPr codeName="Hoja99">
    <tabColor rgb="FFFFC000"/>
  </sheetPr>
  <dimension ref="A2:N21"/>
  <sheetViews>
    <sheetView tabSelected="1" workbookViewId="0">
      <selection activeCell="K7" sqref="K7"/>
    </sheetView>
  </sheetViews>
  <sheetFormatPr baseColWidth="10" defaultColWidth="9.1796875" defaultRowHeight="14.5" x14ac:dyDescent="0.35"/>
  <cols>
    <col min="1" max="1" width="21.1796875" customWidth="1"/>
    <col min="2" max="3" width="10.81640625" style="144" customWidth="1"/>
    <col min="4" max="4" width="8.81640625" customWidth="1"/>
    <col min="12" max="12" width="17.1796875" customWidth="1"/>
    <col min="257" max="257" width="21.1796875" customWidth="1"/>
    <col min="258" max="259" width="10.81640625" customWidth="1"/>
    <col min="260" max="260" width="8.81640625" customWidth="1"/>
    <col min="268" max="268" width="17.1796875" customWidth="1"/>
    <col min="513" max="513" width="21.1796875" customWidth="1"/>
    <col min="514" max="515" width="10.81640625" customWidth="1"/>
    <col min="516" max="516" width="8.81640625" customWidth="1"/>
    <col min="524" max="524" width="17.1796875" customWidth="1"/>
    <col min="769" max="769" width="21.1796875" customWidth="1"/>
    <col min="770" max="771" width="10.81640625" customWidth="1"/>
    <col min="772" max="772" width="8.81640625" customWidth="1"/>
    <col min="780" max="780" width="17.1796875" customWidth="1"/>
    <col min="1025" max="1025" width="21.1796875" customWidth="1"/>
    <col min="1026" max="1027" width="10.81640625" customWidth="1"/>
    <col min="1028" max="1028" width="8.81640625" customWidth="1"/>
    <col min="1036" max="1036" width="17.1796875" customWidth="1"/>
    <col min="1281" max="1281" width="21.1796875" customWidth="1"/>
    <col min="1282" max="1283" width="10.81640625" customWidth="1"/>
    <col min="1284" max="1284" width="8.81640625" customWidth="1"/>
    <col min="1292" max="1292" width="17.1796875" customWidth="1"/>
    <col min="1537" max="1537" width="21.1796875" customWidth="1"/>
    <col min="1538" max="1539" width="10.81640625" customWidth="1"/>
    <col min="1540" max="1540" width="8.81640625" customWidth="1"/>
    <col min="1548" max="1548" width="17.1796875" customWidth="1"/>
    <col min="1793" max="1793" width="21.1796875" customWidth="1"/>
    <col min="1794" max="1795" width="10.81640625" customWidth="1"/>
    <col min="1796" max="1796" width="8.81640625" customWidth="1"/>
    <col min="1804" max="1804" width="17.1796875" customWidth="1"/>
    <col min="2049" max="2049" width="21.1796875" customWidth="1"/>
    <col min="2050" max="2051" width="10.81640625" customWidth="1"/>
    <col min="2052" max="2052" width="8.81640625" customWidth="1"/>
    <col min="2060" max="2060" width="17.1796875" customWidth="1"/>
    <col min="2305" max="2305" width="21.1796875" customWidth="1"/>
    <col min="2306" max="2307" width="10.81640625" customWidth="1"/>
    <col min="2308" max="2308" width="8.81640625" customWidth="1"/>
    <col min="2316" max="2316" width="17.1796875" customWidth="1"/>
    <col min="2561" max="2561" width="21.1796875" customWidth="1"/>
    <col min="2562" max="2563" width="10.81640625" customWidth="1"/>
    <col min="2564" max="2564" width="8.81640625" customWidth="1"/>
    <col min="2572" max="2572" width="17.1796875" customWidth="1"/>
    <col min="2817" max="2817" width="21.1796875" customWidth="1"/>
    <col min="2818" max="2819" width="10.81640625" customWidth="1"/>
    <col min="2820" max="2820" width="8.81640625" customWidth="1"/>
    <col min="2828" max="2828" width="17.1796875" customWidth="1"/>
    <col min="3073" max="3073" width="21.1796875" customWidth="1"/>
    <col min="3074" max="3075" width="10.81640625" customWidth="1"/>
    <col min="3076" max="3076" width="8.81640625" customWidth="1"/>
    <col min="3084" max="3084" width="17.1796875" customWidth="1"/>
    <col min="3329" max="3329" width="21.1796875" customWidth="1"/>
    <col min="3330" max="3331" width="10.81640625" customWidth="1"/>
    <col min="3332" max="3332" width="8.81640625" customWidth="1"/>
    <col min="3340" max="3340" width="17.1796875" customWidth="1"/>
    <col min="3585" max="3585" width="21.1796875" customWidth="1"/>
    <col min="3586" max="3587" width="10.81640625" customWidth="1"/>
    <col min="3588" max="3588" width="8.81640625" customWidth="1"/>
    <col min="3596" max="3596" width="17.1796875" customWidth="1"/>
    <col min="3841" max="3841" width="21.1796875" customWidth="1"/>
    <col min="3842" max="3843" width="10.81640625" customWidth="1"/>
    <col min="3844" max="3844" width="8.81640625" customWidth="1"/>
    <col min="3852" max="3852" width="17.1796875" customWidth="1"/>
    <col min="4097" max="4097" width="21.1796875" customWidth="1"/>
    <col min="4098" max="4099" width="10.81640625" customWidth="1"/>
    <col min="4100" max="4100" width="8.81640625" customWidth="1"/>
    <col min="4108" max="4108" width="17.1796875" customWidth="1"/>
    <col min="4353" max="4353" width="21.1796875" customWidth="1"/>
    <col min="4354" max="4355" width="10.81640625" customWidth="1"/>
    <col min="4356" max="4356" width="8.81640625" customWidth="1"/>
    <col min="4364" max="4364" width="17.1796875" customWidth="1"/>
    <col min="4609" max="4609" width="21.1796875" customWidth="1"/>
    <col min="4610" max="4611" width="10.81640625" customWidth="1"/>
    <col min="4612" max="4612" width="8.81640625" customWidth="1"/>
    <col min="4620" max="4620" width="17.1796875" customWidth="1"/>
    <col min="4865" max="4865" width="21.1796875" customWidth="1"/>
    <col min="4866" max="4867" width="10.81640625" customWidth="1"/>
    <col min="4868" max="4868" width="8.81640625" customWidth="1"/>
    <col min="4876" max="4876" width="17.1796875" customWidth="1"/>
    <col min="5121" max="5121" width="21.1796875" customWidth="1"/>
    <col min="5122" max="5123" width="10.81640625" customWidth="1"/>
    <col min="5124" max="5124" width="8.81640625" customWidth="1"/>
    <col min="5132" max="5132" width="17.1796875" customWidth="1"/>
    <col min="5377" max="5377" width="21.1796875" customWidth="1"/>
    <col min="5378" max="5379" width="10.81640625" customWidth="1"/>
    <col min="5380" max="5380" width="8.81640625" customWidth="1"/>
    <col min="5388" max="5388" width="17.1796875" customWidth="1"/>
    <col min="5633" max="5633" width="21.1796875" customWidth="1"/>
    <col min="5634" max="5635" width="10.81640625" customWidth="1"/>
    <col min="5636" max="5636" width="8.81640625" customWidth="1"/>
    <col min="5644" max="5644" width="17.1796875" customWidth="1"/>
    <col min="5889" max="5889" width="21.1796875" customWidth="1"/>
    <col min="5890" max="5891" width="10.81640625" customWidth="1"/>
    <col min="5892" max="5892" width="8.81640625" customWidth="1"/>
    <col min="5900" max="5900" width="17.1796875" customWidth="1"/>
    <col min="6145" max="6145" width="21.1796875" customWidth="1"/>
    <col min="6146" max="6147" width="10.81640625" customWidth="1"/>
    <col min="6148" max="6148" width="8.81640625" customWidth="1"/>
    <col min="6156" max="6156" width="17.1796875" customWidth="1"/>
    <col min="6401" max="6401" width="21.1796875" customWidth="1"/>
    <col min="6402" max="6403" width="10.81640625" customWidth="1"/>
    <col min="6404" max="6404" width="8.81640625" customWidth="1"/>
    <col min="6412" max="6412" width="17.1796875" customWidth="1"/>
    <col min="6657" max="6657" width="21.1796875" customWidth="1"/>
    <col min="6658" max="6659" width="10.81640625" customWidth="1"/>
    <col min="6660" max="6660" width="8.81640625" customWidth="1"/>
    <col min="6668" max="6668" width="17.1796875" customWidth="1"/>
    <col min="6913" max="6913" width="21.1796875" customWidth="1"/>
    <col min="6914" max="6915" width="10.81640625" customWidth="1"/>
    <col min="6916" max="6916" width="8.81640625" customWidth="1"/>
    <col min="6924" max="6924" width="17.1796875" customWidth="1"/>
    <col min="7169" max="7169" width="21.1796875" customWidth="1"/>
    <col min="7170" max="7171" width="10.81640625" customWidth="1"/>
    <col min="7172" max="7172" width="8.81640625" customWidth="1"/>
    <col min="7180" max="7180" width="17.1796875" customWidth="1"/>
    <col min="7425" max="7425" width="21.1796875" customWidth="1"/>
    <col min="7426" max="7427" width="10.81640625" customWidth="1"/>
    <col min="7428" max="7428" width="8.81640625" customWidth="1"/>
    <col min="7436" max="7436" width="17.1796875" customWidth="1"/>
    <col min="7681" max="7681" width="21.1796875" customWidth="1"/>
    <col min="7682" max="7683" width="10.81640625" customWidth="1"/>
    <col min="7684" max="7684" width="8.81640625" customWidth="1"/>
    <col min="7692" max="7692" width="17.1796875" customWidth="1"/>
    <col min="7937" max="7937" width="21.1796875" customWidth="1"/>
    <col min="7938" max="7939" width="10.81640625" customWidth="1"/>
    <col min="7940" max="7940" width="8.81640625" customWidth="1"/>
    <col min="7948" max="7948" width="17.1796875" customWidth="1"/>
    <col min="8193" max="8193" width="21.1796875" customWidth="1"/>
    <col min="8194" max="8195" width="10.81640625" customWidth="1"/>
    <col min="8196" max="8196" width="8.81640625" customWidth="1"/>
    <col min="8204" max="8204" width="17.1796875" customWidth="1"/>
    <col min="8449" max="8449" width="21.1796875" customWidth="1"/>
    <col min="8450" max="8451" width="10.81640625" customWidth="1"/>
    <col min="8452" max="8452" width="8.81640625" customWidth="1"/>
    <col min="8460" max="8460" width="17.1796875" customWidth="1"/>
    <col min="8705" max="8705" width="21.1796875" customWidth="1"/>
    <col min="8706" max="8707" width="10.81640625" customWidth="1"/>
    <col min="8708" max="8708" width="8.81640625" customWidth="1"/>
    <col min="8716" max="8716" width="17.1796875" customWidth="1"/>
    <col min="8961" max="8961" width="21.1796875" customWidth="1"/>
    <col min="8962" max="8963" width="10.81640625" customWidth="1"/>
    <col min="8964" max="8964" width="8.81640625" customWidth="1"/>
    <col min="8972" max="8972" width="17.1796875" customWidth="1"/>
    <col min="9217" max="9217" width="21.1796875" customWidth="1"/>
    <col min="9218" max="9219" width="10.81640625" customWidth="1"/>
    <col min="9220" max="9220" width="8.81640625" customWidth="1"/>
    <col min="9228" max="9228" width="17.1796875" customWidth="1"/>
    <col min="9473" max="9473" width="21.1796875" customWidth="1"/>
    <col min="9474" max="9475" width="10.81640625" customWidth="1"/>
    <col min="9476" max="9476" width="8.81640625" customWidth="1"/>
    <col min="9484" max="9484" width="17.1796875" customWidth="1"/>
    <col min="9729" max="9729" width="21.1796875" customWidth="1"/>
    <col min="9730" max="9731" width="10.81640625" customWidth="1"/>
    <col min="9732" max="9732" width="8.81640625" customWidth="1"/>
    <col min="9740" max="9740" width="17.1796875" customWidth="1"/>
    <col min="9985" max="9985" width="21.1796875" customWidth="1"/>
    <col min="9986" max="9987" width="10.81640625" customWidth="1"/>
    <col min="9988" max="9988" width="8.81640625" customWidth="1"/>
    <col min="9996" max="9996" width="17.1796875" customWidth="1"/>
    <col min="10241" max="10241" width="21.1796875" customWidth="1"/>
    <col min="10242" max="10243" width="10.81640625" customWidth="1"/>
    <col min="10244" max="10244" width="8.81640625" customWidth="1"/>
    <col min="10252" max="10252" width="17.1796875" customWidth="1"/>
    <col min="10497" max="10497" width="21.1796875" customWidth="1"/>
    <col min="10498" max="10499" width="10.81640625" customWidth="1"/>
    <col min="10500" max="10500" width="8.81640625" customWidth="1"/>
    <col min="10508" max="10508" width="17.1796875" customWidth="1"/>
    <col min="10753" max="10753" width="21.1796875" customWidth="1"/>
    <col min="10754" max="10755" width="10.81640625" customWidth="1"/>
    <col min="10756" max="10756" width="8.81640625" customWidth="1"/>
    <col min="10764" max="10764" width="17.1796875" customWidth="1"/>
    <col min="11009" max="11009" width="21.1796875" customWidth="1"/>
    <col min="11010" max="11011" width="10.81640625" customWidth="1"/>
    <col min="11012" max="11012" width="8.81640625" customWidth="1"/>
    <col min="11020" max="11020" width="17.1796875" customWidth="1"/>
    <col min="11265" max="11265" width="21.1796875" customWidth="1"/>
    <col min="11266" max="11267" width="10.81640625" customWidth="1"/>
    <col min="11268" max="11268" width="8.81640625" customWidth="1"/>
    <col min="11276" max="11276" width="17.1796875" customWidth="1"/>
    <col min="11521" max="11521" width="21.1796875" customWidth="1"/>
    <col min="11522" max="11523" width="10.81640625" customWidth="1"/>
    <col min="11524" max="11524" width="8.81640625" customWidth="1"/>
    <col min="11532" max="11532" width="17.1796875" customWidth="1"/>
    <col min="11777" max="11777" width="21.1796875" customWidth="1"/>
    <col min="11778" max="11779" width="10.81640625" customWidth="1"/>
    <col min="11780" max="11780" width="8.81640625" customWidth="1"/>
    <col min="11788" max="11788" width="17.1796875" customWidth="1"/>
    <col min="12033" max="12033" width="21.1796875" customWidth="1"/>
    <col min="12034" max="12035" width="10.81640625" customWidth="1"/>
    <col min="12036" max="12036" width="8.81640625" customWidth="1"/>
    <col min="12044" max="12044" width="17.1796875" customWidth="1"/>
    <col min="12289" max="12289" width="21.1796875" customWidth="1"/>
    <col min="12290" max="12291" width="10.81640625" customWidth="1"/>
    <col min="12292" max="12292" width="8.81640625" customWidth="1"/>
    <col min="12300" max="12300" width="17.1796875" customWidth="1"/>
    <col min="12545" max="12545" width="21.1796875" customWidth="1"/>
    <col min="12546" max="12547" width="10.81640625" customWidth="1"/>
    <col min="12548" max="12548" width="8.81640625" customWidth="1"/>
    <col min="12556" max="12556" width="17.1796875" customWidth="1"/>
    <col min="12801" max="12801" width="21.1796875" customWidth="1"/>
    <col min="12802" max="12803" width="10.81640625" customWidth="1"/>
    <col min="12804" max="12804" width="8.81640625" customWidth="1"/>
    <col min="12812" max="12812" width="17.1796875" customWidth="1"/>
    <col min="13057" max="13057" width="21.1796875" customWidth="1"/>
    <col min="13058" max="13059" width="10.81640625" customWidth="1"/>
    <col min="13060" max="13060" width="8.81640625" customWidth="1"/>
    <col min="13068" max="13068" width="17.1796875" customWidth="1"/>
    <col min="13313" max="13313" width="21.1796875" customWidth="1"/>
    <col min="13314" max="13315" width="10.81640625" customWidth="1"/>
    <col min="13316" max="13316" width="8.81640625" customWidth="1"/>
    <col min="13324" max="13324" width="17.1796875" customWidth="1"/>
    <col min="13569" max="13569" width="21.1796875" customWidth="1"/>
    <col min="13570" max="13571" width="10.81640625" customWidth="1"/>
    <col min="13572" max="13572" width="8.81640625" customWidth="1"/>
    <col min="13580" max="13580" width="17.1796875" customWidth="1"/>
    <col min="13825" max="13825" width="21.1796875" customWidth="1"/>
    <col min="13826" max="13827" width="10.81640625" customWidth="1"/>
    <col min="13828" max="13828" width="8.81640625" customWidth="1"/>
    <col min="13836" max="13836" width="17.1796875" customWidth="1"/>
    <col min="14081" max="14081" width="21.1796875" customWidth="1"/>
    <col min="14082" max="14083" width="10.81640625" customWidth="1"/>
    <col min="14084" max="14084" width="8.81640625" customWidth="1"/>
    <col min="14092" max="14092" width="17.1796875" customWidth="1"/>
    <col min="14337" max="14337" width="21.1796875" customWidth="1"/>
    <col min="14338" max="14339" width="10.81640625" customWidth="1"/>
    <col min="14340" max="14340" width="8.81640625" customWidth="1"/>
    <col min="14348" max="14348" width="17.1796875" customWidth="1"/>
    <col min="14593" max="14593" width="21.1796875" customWidth="1"/>
    <col min="14594" max="14595" width="10.81640625" customWidth="1"/>
    <col min="14596" max="14596" width="8.81640625" customWidth="1"/>
    <col min="14604" max="14604" width="17.1796875" customWidth="1"/>
    <col min="14849" max="14849" width="21.1796875" customWidth="1"/>
    <col min="14850" max="14851" width="10.81640625" customWidth="1"/>
    <col min="14852" max="14852" width="8.81640625" customWidth="1"/>
    <col min="14860" max="14860" width="17.1796875" customWidth="1"/>
    <col min="15105" max="15105" width="21.1796875" customWidth="1"/>
    <col min="15106" max="15107" width="10.81640625" customWidth="1"/>
    <col min="15108" max="15108" width="8.81640625" customWidth="1"/>
    <col min="15116" max="15116" width="17.1796875" customWidth="1"/>
    <col min="15361" max="15361" width="21.1796875" customWidth="1"/>
    <col min="15362" max="15363" width="10.81640625" customWidth="1"/>
    <col min="15364" max="15364" width="8.81640625" customWidth="1"/>
    <col min="15372" max="15372" width="17.1796875" customWidth="1"/>
    <col min="15617" max="15617" width="21.1796875" customWidth="1"/>
    <col min="15618" max="15619" width="10.81640625" customWidth="1"/>
    <col min="15620" max="15620" width="8.81640625" customWidth="1"/>
    <col min="15628" max="15628" width="17.1796875" customWidth="1"/>
    <col min="15873" max="15873" width="21.1796875" customWidth="1"/>
    <col min="15874" max="15875" width="10.81640625" customWidth="1"/>
    <col min="15876" max="15876" width="8.81640625" customWidth="1"/>
    <col min="15884" max="15884" width="17.1796875" customWidth="1"/>
    <col min="16129" max="16129" width="21.1796875" customWidth="1"/>
    <col min="16130" max="16131" width="10.81640625" customWidth="1"/>
    <col min="16132" max="16132" width="8.81640625" customWidth="1"/>
    <col min="16140" max="16140" width="17.1796875" customWidth="1"/>
  </cols>
  <sheetData>
    <row r="2" spans="1:14" x14ac:dyDescent="0.35">
      <c r="B2" s="143" t="s">
        <v>228</v>
      </c>
      <c r="C2" s="143" t="s">
        <v>205</v>
      </c>
      <c r="D2" s="143"/>
      <c r="M2">
        <v>1</v>
      </c>
      <c r="N2">
        <v>2</v>
      </c>
    </row>
    <row r="3" spans="1:14" x14ac:dyDescent="0.35">
      <c r="A3" s="8" t="s">
        <v>189</v>
      </c>
      <c r="B3" s="62">
        <v>11</v>
      </c>
      <c r="C3" s="62">
        <v>8</v>
      </c>
      <c r="D3" s="62"/>
      <c r="F3" s="8"/>
    </row>
    <row r="4" spans="1:14" x14ac:dyDescent="0.35">
      <c r="A4" s="8" t="s">
        <v>229</v>
      </c>
      <c r="B4" s="62">
        <v>12</v>
      </c>
      <c r="C4" s="62">
        <v>16</v>
      </c>
      <c r="D4" s="62"/>
      <c r="F4" s="8"/>
    </row>
    <row r="5" spans="1:14" x14ac:dyDescent="0.35">
      <c r="A5" s="8" t="s">
        <v>191</v>
      </c>
      <c r="B5" s="62">
        <v>41</v>
      </c>
      <c r="C5" s="62">
        <v>35</v>
      </c>
      <c r="D5" s="62"/>
      <c r="F5" s="8"/>
    </row>
    <row r="6" spans="1:14" x14ac:dyDescent="0.35">
      <c r="A6" s="8" t="s">
        <v>192</v>
      </c>
      <c r="B6" s="62">
        <v>89</v>
      </c>
      <c r="C6" s="62">
        <v>83</v>
      </c>
      <c r="D6" s="62"/>
      <c r="F6" s="8"/>
    </row>
    <row r="7" spans="1:14" x14ac:dyDescent="0.35">
      <c r="A7" s="8" t="s">
        <v>230</v>
      </c>
      <c r="B7" s="62">
        <v>49</v>
      </c>
      <c r="C7" s="62">
        <v>38</v>
      </c>
      <c r="D7" s="62"/>
      <c r="F7" s="8"/>
    </row>
    <row r="8" spans="1:14" x14ac:dyDescent="0.35">
      <c r="A8" s="8" t="s">
        <v>231</v>
      </c>
      <c r="B8" s="62">
        <v>133</v>
      </c>
      <c r="C8" s="62">
        <v>114</v>
      </c>
      <c r="D8" s="62"/>
      <c r="F8" s="8"/>
    </row>
    <row r="9" spans="1:14" x14ac:dyDescent="0.35">
      <c r="A9" s="8" t="s">
        <v>232</v>
      </c>
      <c r="B9" s="62">
        <v>709</v>
      </c>
      <c r="C9" s="62">
        <v>664</v>
      </c>
      <c r="D9" s="62"/>
      <c r="F9" s="8"/>
    </row>
    <row r="10" spans="1:14" x14ac:dyDescent="0.35">
      <c r="A10" s="8" t="s">
        <v>233</v>
      </c>
      <c r="B10" s="62">
        <v>6</v>
      </c>
      <c r="C10" s="62">
        <v>7</v>
      </c>
      <c r="D10" s="62"/>
      <c r="F10" s="8"/>
    </row>
    <row r="11" spans="1:14" x14ac:dyDescent="0.35">
      <c r="A11" s="62"/>
      <c r="B11" s="64"/>
      <c r="C11" s="64"/>
    </row>
    <row r="12" spans="1:14" x14ac:dyDescent="0.35">
      <c r="A12" s="62"/>
      <c r="B12" s="64"/>
      <c r="C12" s="64"/>
    </row>
    <row r="13" spans="1:14" x14ac:dyDescent="0.35">
      <c r="A13" s="62"/>
      <c r="B13" s="69"/>
      <c r="C13" s="69"/>
    </row>
    <row r="14" spans="1:14" x14ac:dyDescent="0.35">
      <c r="A14" s="123"/>
      <c r="B14" s="62"/>
      <c r="C14" s="62"/>
    </row>
    <row r="15" spans="1:14" x14ac:dyDescent="0.35">
      <c r="A15" s="123"/>
      <c r="B15" s="62"/>
      <c r="C15" s="62"/>
    </row>
    <row r="16" spans="1:14" x14ac:dyDescent="0.35">
      <c r="A16" s="123"/>
      <c r="B16" s="62"/>
      <c r="C16" s="62"/>
    </row>
    <row r="17" spans="1:3" x14ac:dyDescent="0.35">
      <c r="A17" s="123"/>
      <c r="B17" s="62"/>
      <c r="C17" s="62"/>
    </row>
    <row r="18" spans="1:3" x14ac:dyDescent="0.35">
      <c r="A18" s="123"/>
      <c r="B18" s="62"/>
      <c r="C18" s="62"/>
    </row>
    <row r="19" spans="1:3" x14ac:dyDescent="0.35">
      <c r="A19" s="123"/>
      <c r="B19" s="62"/>
      <c r="C19" s="62"/>
    </row>
    <row r="20" spans="1:3" x14ac:dyDescent="0.35">
      <c r="A20" s="123"/>
      <c r="B20" s="62"/>
      <c r="C20" s="62"/>
    </row>
    <row r="21" spans="1:3" x14ac:dyDescent="0.35">
      <c r="A21" s="123"/>
      <c r="B21" s="62"/>
      <c r="C21" s="62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A91CF-3DA7-4703-9D68-16E11D40842F}">
  <sheetPr codeName="Hoja84">
    <tabColor theme="4" tint="-0.249977111117893"/>
  </sheetPr>
  <dimension ref="A1:N46"/>
  <sheetViews>
    <sheetView workbookViewId="0">
      <selection activeCell="A2" sqref="A2"/>
    </sheetView>
  </sheetViews>
  <sheetFormatPr baseColWidth="10" defaultColWidth="8.90625" defaultRowHeight="12.5" x14ac:dyDescent="0.25"/>
  <cols>
    <col min="1" max="1" width="30.90625" style="6" customWidth="1"/>
    <col min="2" max="2" width="2.453125" style="6" customWidth="1"/>
    <col min="3" max="3" width="9.6328125" style="7" customWidth="1"/>
    <col min="4" max="4" width="8.6328125" style="6" customWidth="1"/>
    <col min="5" max="5" width="2.54296875" style="6" customWidth="1"/>
    <col min="6" max="6" width="9.6328125" style="7" customWidth="1"/>
    <col min="7" max="7" width="8.6328125" style="7" customWidth="1"/>
    <col min="8" max="8" width="2.6328125" style="7" customWidth="1"/>
    <col min="9" max="9" width="9.6328125" style="7" customWidth="1"/>
    <col min="10" max="10" width="8.6328125" style="7" customWidth="1"/>
    <col min="11" max="11" width="2.90625" style="7" customWidth="1"/>
    <col min="12" max="12" width="9.453125" style="7" customWidth="1"/>
    <col min="13" max="13" width="9.6328125" style="7" customWidth="1"/>
    <col min="14" max="14" width="3.6328125" style="7" customWidth="1"/>
    <col min="15" max="256" width="8.90625" style="6"/>
    <col min="257" max="257" width="30.90625" style="6" customWidth="1"/>
    <col min="258" max="258" width="2.453125" style="6" customWidth="1"/>
    <col min="259" max="259" width="9.6328125" style="6" customWidth="1"/>
    <col min="260" max="260" width="8.6328125" style="6" customWidth="1"/>
    <col min="261" max="261" width="2.54296875" style="6" customWidth="1"/>
    <col min="262" max="262" width="9.6328125" style="6" customWidth="1"/>
    <col min="263" max="263" width="8.6328125" style="6" customWidth="1"/>
    <col min="264" max="264" width="2.6328125" style="6" customWidth="1"/>
    <col min="265" max="265" width="9.6328125" style="6" customWidth="1"/>
    <col min="266" max="266" width="8.6328125" style="6" customWidth="1"/>
    <col min="267" max="267" width="2.90625" style="6" customWidth="1"/>
    <col min="268" max="268" width="9.453125" style="6" customWidth="1"/>
    <col min="269" max="269" width="9.6328125" style="6" customWidth="1"/>
    <col min="270" max="270" width="3.6328125" style="6" customWidth="1"/>
    <col min="271" max="512" width="8.90625" style="6"/>
    <col min="513" max="513" width="30.90625" style="6" customWidth="1"/>
    <col min="514" max="514" width="2.453125" style="6" customWidth="1"/>
    <col min="515" max="515" width="9.6328125" style="6" customWidth="1"/>
    <col min="516" max="516" width="8.6328125" style="6" customWidth="1"/>
    <col min="517" max="517" width="2.54296875" style="6" customWidth="1"/>
    <col min="518" max="518" width="9.6328125" style="6" customWidth="1"/>
    <col min="519" max="519" width="8.6328125" style="6" customWidth="1"/>
    <col min="520" max="520" width="2.6328125" style="6" customWidth="1"/>
    <col min="521" max="521" width="9.6328125" style="6" customWidth="1"/>
    <col min="522" max="522" width="8.6328125" style="6" customWidth="1"/>
    <col min="523" max="523" width="2.90625" style="6" customWidth="1"/>
    <col min="524" max="524" width="9.453125" style="6" customWidth="1"/>
    <col min="525" max="525" width="9.6328125" style="6" customWidth="1"/>
    <col min="526" max="526" width="3.6328125" style="6" customWidth="1"/>
    <col min="527" max="768" width="8.90625" style="6"/>
    <col min="769" max="769" width="30.90625" style="6" customWidth="1"/>
    <col min="770" max="770" width="2.453125" style="6" customWidth="1"/>
    <col min="771" max="771" width="9.6328125" style="6" customWidth="1"/>
    <col min="772" max="772" width="8.6328125" style="6" customWidth="1"/>
    <col min="773" max="773" width="2.54296875" style="6" customWidth="1"/>
    <col min="774" max="774" width="9.6328125" style="6" customWidth="1"/>
    <col min="775" max="775" width="8.6328125" style="6" customWidth="1"/>
    <col min="776" max="776" width="2.6328125" style="6" customWidth="1"/>
    <col min="777" max="777" width="9.6328125" style="6" customWidth="1"/>
    <col min="778" max="778" width="8.6328125" style="6" customWidth="1"/>
    <col min="779" max="779" width="2.90625" style="6" customWidth="1"/>
    <col min="780" max="780" width="9.453125" style="6" customWidth="1"/>
    <col min="781" max="781" width="9.6328125" style="6" customWidth="1"/>
    <col min="782" max="782" width="3.6328125" style="6" customWidth="1"/>
    <col min="783" max="1024" width="8.90625" style="6"/>
    <col min="1025" max="1025" width="30.90625" style="6" customWidth="1"/>
    <col min="1026" max="1026" width="2.453125" style="6" customWidth="1"/>
    <col min="1027" max="1027" width="9.6328125" style="6" customWidth="1"/>
    <col min="1028" max="1028" width="8.6328125" style="6" customWidth="1"/>
    <col min="1029" max="1029" width="2.54296875" style="6" customWidth="1"/>
    <col min="1030" max="1030" width="9.6328125" style="6" customWidth="1"/>
    <col min="1031" max="1031" width="8.6328125" style="6" customWidth="1"/>
    <col min="1032" max="1032" width="2.6328125" style="6" customWidth="1"/>
    <col min="1033" max="1033" width="9.6328125" style="6" customWidth="1"/>
    <col min="1034" max="1034" width="8.6328125" style="6" customWidth="1"/>
    <col min="1035" max="1035" width="2.90625" style="6" customWidth="1"/>
    <col min="1036" max="1036" width="9.453125" style="6" customWidth="1"/>
    <col min="1037" max="1037" width="9.6328125" style="6" customWidth="1"/>
    <col min="1038" max="1038" width="3.6328125" style="6" customWidth="1"/>
    <col min="1039" max="1280" width="8.90625" style="6"/>
    <col min="1281" max="1281" width="30.90625" style="6" customWidth="1"/>
    <col min="1282" max="1282" width="2.453125" style="6" customWidth="1"/>
    <col min="1283" max="1283" width="9.6328125" style="6" customWidth="1"/>
    <col min="1284" max="1284" width="8.6328125" style="6" customWidth="1"/>
    <col min="1285" max="1285" width="2.54296875" style="6" customWidth="1"/>
    <col min="1286" max="1286" width="9.6328125" style="6" customWidth="1"/>
    <col min="1287" max="1287" width="8.6328125" style="6" customWidth="1"/>
    <col min="1288" max="1288" width="2.6328125" style="6" customWidth="1"/>
    <col min="1289" max="1289" width="9.6328125" style="6" customWidth="1"/>
    <col min="1290" max="1290" width="8.6328125" style="6" customWidth="1"/>
    <col min="1291" max="1291" width="2.90625" style="6" customWidth="1"/>
    <col min="1292" max="1292" width="9.453125" style="6" customWidth="1"/>
    <col min="1293" max="1293" width="9.6328125" style="6" customWidth="1"/>
    <col min="1294" max="1294" width="3.6328125" style="6" customWidth="1"/>
    <col min="1295" max="1536" width="8.90625" style="6"/>
    <col min="1537" max="1537" width="30.90625" style="6" customWidth="1"/>
    <col min="1538" max="1538" width="2.453125" style="6" customWidth="1"/>
    <col min="1539" max="1539" width="9.6328125" style="6" customWidth="1"/>
    <col min="1540" max="1540" width="8.6328125" style="6" customWidth="1"/>
    <col min="1541" max="1541" width="2.54296875" style="6" customWidth="1"/>
    <col min="1542" max="1542" width="9.6328125" style="6" customWidth="1"/>
    <col min="1543" max="1543" width="8.6328125" style="6" customWidth="1"/>
    <col min="1544" max="1544" width="2.6328125" style="6" customWidth="1"/>
    <col min="1545" max="1545" width="9.6328125" style="6" customWidth="1"/>
    <col min="1546" max="1546" width="8.6328125" style="6" customWidth="1"/>
    <col min="1547" max="1547" width="2.90625" style="6" customWidth="1"/>
    <col min="1548" max="1548" width="9.453125" style="6" customWidth="1"/>
    <col min="1549" max="1549" width="9.6328125" style="6" customWidth="1"/>
    <col min="1550" max="1550" width="3.6328125" style="6" customWidth="1"/>
    <col min="1551" max="1792" width="8.90625" style="6"/>
    <col min="1793" max="1793" width="30.90625" style="6" customWidth="1"/>
    <col min="1794" max="1794" width="2.453125" style="6" customWidth="1"/>
    <col min="1795" max="1795" width="9.6328125" style="6" customWidth="1"/>
    <col min="1796" max="1796" width="8.6328125" style="6" customWidth="1"/>
    <col min="1797" max="1797" width="2.54296875" style="6" customWidth="1"/>
    <col min="1798" max="1798" width="9.6328125" style="6" customWidth="1"/>
    <col min="1799" max="1799" width="8.6328125" style="6" customWidth="1"/>
    <col min="1800" max="1800" width="2.6328125" style="6" customWidth="1"/>
    <col min="1801" max="1801" width="9.6328125" style="6" customWidth="1"/>
    <col min="1802" max="1802" width="8.6328125" style="6" customWidth="1"/>
    <col min="1803" max="1803" width="2.90625" style="6" customWidth="1"/>
    <col min="1804" max="1804" width="9.453125" style="6" customWidth="1"/>
    <col min="1805" max="1805" width="9.6328125" style="6" customWidth="1"/>
    <col min="1806" max="1806" width="3.6328125" style="6" customWidth="1"/>
    <col min="1807" max="2048" width="8.90625" style="6"/>
    <col min="2049" max="2049" width="30.90625" style="6" customWidth="1"/>
    <col min="2050" max="2050" width="2.453125" style="6" customWidth="1"/>
    <col min="2051" max="2051" width="9.6328125" style="6" customWidth="1"/>
    <col min="2052" max="2052" width="8.6328125" style="6" customWidth="1"/>
    <col min="2053" max="2053" width="2.54296875" style="6" customWidth="1"/>
    <col min="2054" max="2054" width="9.6328125" style="6" customWidth="1"/>
    <col min="2055" max="2055" width="8.6328125" style="6" customWidth="1"/>
    <col min="2056" max="2056" width="2.6328125" style="6" customWidth="1"/>
    <col min="2057" max="2057" width="9.6328125" style="6" customWidth="1"/>
    <col min="2058" max="2058" width="8.6328125" style="6" customWidth="1"/>
    <col min="2059" max="2059" width="2.90625" style="6" customWidth="1"/>
    <col min="2060" max="2060" width="9.453125" style="6" customWidth="1"/>
    <col min="2061" max="2061" width="9.6328125" style="6" customWidth="1"/>
    <col min="2062" max="2062" width="3.6328125" style="6" customWidth="1"/>
    <col min="2063" max="2304" width="8.90625" style="6"/>
    <col min="2305" max="2305" width="30.90625" style="6" customWidth="1"/>
    <col min="2306" max="2306" width="2.453125" style="6" customWidth="1"/>
    <col min="2307" max="2307" width="9.6328125" style="6" customWidth="1"/>
    <col min="2308" max="2308" width="8.6328125" style="6" customWidth="1"/>
    <col min="2309" max="2309" width="2.54296875" style="6" customWidth="1"/>
    <col min="2310" max="2310" width="9.6328125" style="6" customWidth="1"/>
    <col min="2311" max="2311" width="8.6328125" style="6" customWidth="1"/>
    <col min="2312" max="2312" width="2.6328125" style="6" customWidth="1"/>
    <col min="2313" max="2313" width="9.6328125" style="6" customWidth="1"/>
    <col min="2314" max="2314" width="8.6328125" style="6" customWidth="1"/>
    <col min="2315" max="2315" width="2.90625" style="6" customWidth="1"/>
    <col min="2316" max="2316" width="9.453125" style="6" customWidth="1"/>
    <col min="2317" max="2317" width="9.6328125" style="6" customWidth="1"/>
    <col min="2318" max="2318" width="3.6328125" style="6" customWidth="1"/>
    <col min="2319" max="2560" width="8.90625" style="6"/>
    <col min="2561" max="2561" width="30.90625" style="6" customWidth="1"/>
    <col min="2562" max="2562" width="2.453125" style="6" customWidth="1"/>
    <col min="2563" max="2563" width="9.6328125" style="6" customWidth="1"/>
    <col min="2564" max="2564" width="8.6328125" style="6" customWidth="1"/>
    <col min="2565" max="2565" width="2.54296875" style="6" customWidth="1"/>
    <col min="2566" max="2566" width="9.6328125" style="6" customWidth="1"/>
    <col min="2567" max="2567" width="8.6328125" style="6" customWidth="1"/>
    <col min="2568" max="2568" width="2.6328125" style="6" customWidth="1"/>
    <col min="2569" max="2569" width="9.6328125" style="6" customWidth="1"/>
    <col min="2570" max="2570" width="8.6328125" style="6" customWidth="1"/>
    <col min="2571" max="2571" width="2.90625" style="6" customWidth="1"/>
    <col min="2572" max="2572" width="9.453125" style="6" customWidth="1"/>
    <col min="2573" max="2573" width="9.6328125" style="6" customWidth="1"/>
    <col min="2574" max="2574" width="3.6328125" style="6" customWidth="1"/>
    <col min="2575" max="2816" width="8.90625" style="6"/>
    <col min="2817" max="2817" width="30.90625" style="6" customWidth="1"/>
    <col min="2818" max="2818" width="2.453125" style="6" customWidth="1"/>
    <col min="2819" max="2819" width="9.6328125" style="6" customWidth="1"/>
    <col min="2820" max="2820" width="8.6328125" style="6" customWidth="1"/>
    <col min="2821" max="2821" width="2.54296875" style="6" customWidth="1"/>
    <col min="2822" max="2822" width="9.6328125" style="6" customWidth="1"/>
    <col min="2823" max="2823" width="8.6328125" style="6" customWidth="1"/>
    <col min="2824" max="2824" width="2.6328125" style="6" customWidth="1"/>
    <col min="2825" max="2825" width="9.6328125" style="6" customWidth="1"/>
    <col min="2826" max="2826" width="8.6328125" style="6" customWidth="1"/>
    <col min="2827" max="2827" width="2.90625" style="6" customWidth="1"/>
    <col min="2828" max="2828" width="9.453125" style="6" customWidth="1"/>
    <col min="2829" max="2829" width="9.6328125" style="6" customWidth="1"/>
    <col min="2830" max="2830" width="3.6328125" style="6" customWidth="1"/>
    <col min="2831" max="3072" width="8.90625" style="6"/>
    <col min="3073" max="3073" width="30.90625" style="6" customWidth="1"/>
    <col min="3074" max="3074" width="2.453125" style="6" customWidth="1"/>
    <col min="3075" max="3075" width="9.6328125" style="6" customWidth="1"/>
    <col min="3076" max="3076" width="8.6328125" style="6" customWidth="1"/>
    <col min="3077" max="3077" width="2.54296875" style="6" customWidth="1"/>
    <col min="3078" max="3078" width="9.6328125" style="6" customWidth="1"/>
    <col min="3079" max="3079" width="8.6328125" style="6" customWidth="1"/>
    <col min="3080" max="3080" width="2.6328125" style="6" customWidth="1"/>
    <col min="3081" max="3081" width="9.6328125" style="6" customWidth="1"/>
    <col min="3082" max="3082" width="8.6328125" style="6" customWidth="1"/>
    <col min="3083" max="3083" width="2.90625" style="6" customWidth="1"/>
    <col min="3084" max="3084" width="9.453125" style="6" customWidth="1"/>
    <col min="3085" max="3085" width="9.6328125" style="6" customWidth="1"/>
    <col min="3086" max="3086" width="3.6328125" style="6" customWidth="1"/>
    <col min="3087" max="3328" width="8.90625" style="6"/>
    <col min="3329" max="3329" width="30.90625" style="6" customWidth="1"/>
    <col min="3330" max="3330" width="2.453125" style="6" customWidth="1"/>
    <col min="3331" max="3331" width="9.6328125" style="6" customWidth="1"/>
    <col min="3332" max="3332" width="8.6328125" style="6" customWidth="1"/>
    <col min="3333" max="3333" width="2.54296875" style="6" customWidth="1"/>
    <col min="3334" max="3334" width="9.6328125" style="6" customWidth="1"/>
    <col min="3335" max="3335" width="8.6328125" style="6" customWidth="1"/>
    <col min="3336" max="3336" width="2.6328125" style="6" customWidth="1"/>
    <col min="3337" max="3337" width="9.6328125" style="6" customWidth="1"/>
    <col min="3338" max="3338" width="8.6328125" style="6" customWidth="1"/>
    <col min="3339" max="3339" width="2.90625" style="6" customWidth="1"/>
    <col min="3340" max="3340" width="9.453125" style="6" customWidth="1"/>
    <col min="3341" max="3341" width="9.6328125" style="6" customWidth="1"/>
    <col min="3342" max="3342" width="3.6328125" style="6" customWidth="1"/>
    <col min="3343" max="3584" width="8.90625" style="6"/>
    <col min="3585" max="3585" width="30.90625" style="6" customWidth="1"/>
    <col min="3586" max="3586" width="2.453125" style="6" customWidth="1"/>
    <col min="3587" max="3587" width="9.6328125" style="6" customWidth="1"/>
    <col min="3588" max="3588" width="8.6328125" style="6" customWidth="1"/>
    <col min="3589" max="3589" width="2.54296875" style="6" customWidth="1"/>
    <col min="3590" max="3590" width="9.6328125" style="6" customWidth="1"/>
    <col min="3591" max="3591" width="8.6328125" style="6" customWidth="1"/>
    <col min="3592" max="3592" width="2.6328125" style="6" customWidth="1"/>
    <col min="3593" max="3593" width="9.6328125" style="6" customWidth="1"/>
    <col min="3594" max="3594" width="8.6328125" style="6" customWidth="1"/>
    <col min="3595" max="3595" width="2.90625" style="6" customWidth="1"/>
    <col min="3596" max="3596" width="9.453125" style="6" customWidth="1"/>
    <col min="3597" max="3597" width="9.6328125" style="6" customWidth="1"/>
    <col min="3598" max="3598" width="3.6328125" style="6" customWidth="1"/>
    <col min="3599" max="3840" width="8.90625" style="6"/>
    <col min="3841" max="3841" width="30.90625" style="6" customWidth="1"/>
    <col min="3842" max="3842" width="2.453125" style="6" customWidth="1"/>
    <col min="3843" max="3843" width="9.6328125" style="6" customWidth="1"/>
    <col min="3844" max="3844" width="8.6328125" style="6" customWidth="1"/>
    <col min="3845" max="3845" width="2.54296875" style="6" customWidth="1"/>
    <col min="3846" max="3846" width="9.6328125" style="6" customWidth="1"/>
    <col min="3847" max="3847" width="8.6328125" style="6" customWidth="1"/>
    <col min="3848" max="3848" width="2.6328125" style="6" customWidth="1"/>
    <col min="3849" max="3849" width="9.6328125" style="6" customWidth="1"/>
    <col min="3850" max="3850" width="8.6328125" style="6" customWidth="1"/>
    <col min="3851" max="3851" width="2.90625" style="6" customWidth="1"/>
    <col min="3852" max="3852" width="9.453125" style="6" customWidth="1"/>
    <col min="3853" max="3853" width="9.6328125" style="6" customWidth="1"/>
    <col min="3854" max="3854" width="3.6328125" style="6" customWidth="1"/>
    <col min="3855" max="4096" width="8.90625" style="6"/>
    <col min="4097" max="4097" width="30.90625" style="6" customWidth="1"/>
    <col min="4098" max="4098" width="2.453125" style="6" customWidth="1"/>
    <col min="4099" max="4099" width="9.6328125" style="6" customWidth="1"/>
    <col min="4100" max="4100" width="8.6328125" style="6" customWidth="1"/>
    <col min="4101" max="4101" width="2.54296875" style="6" customWidth="1"/>
    <col min="4102" max="4102" width="9.6328125" style="6" customWidth="1"/>
    <col min="4103" max="4103" width="8.6328125" style="6" customWidth="1"/>
    <col min="4104" max="4104" width="2.6328125" style="6" customWidth="1"/>
    <col min="4105" max="4105" width="9.6328125" style="6" customWidth="1"/>
    <col min="4106" max="4106" width="8.6328125" style="6" customWidth="1"/>
    <col min="4107" max="4107" width="2.90625" style="6" customWidth="1"/>
    <col min="4108" max="4108" width="9.453125" style="6" customWidth="1"/>
    <col min="4109" max="4109" width="9.6328125" style="6" customWidth="1"/>
    <col min="4110" max="4110" width="3.6328125" style="6" customWidth="1"/>
    <col min="4111" max="4352" width="8.90625" style="6"/>
    <col min="4353" max="4353" width="30.90625" style="6" customWidth="1"/>
    <col min="4354" max="4354" width="2.453125" style="6" customWidth="1"/>
    <col min="4355" max="4355" width="9.6328125" style="6" customWidth="1"/>
    <col min="4356" max="4356" width="8.6328125" style="6" customWidth="1"/>
    <col min="4357" max="4357" width="2.54296875" style="6" customWidth="1"/>
    <col min="4358" max="4358" width="9.6328125" style="6" customWidth="1"/>
    <col min="4359" max="4359" width="8.6328125" style="6" customWidth="1"/>
    <col min="4360" max="4360" width="2.6328125" style="6" customWidth="1"/>
    <col min="4361" max="4361" width="9.6328125" style="6" customWidth="1"/>
    <col min="4362" max="4362" width="8.6328125" style="6" customWidth="1"/>
    <col min="4363" max="4363" width="2.90625" style="6" customWidth="1"/>
    <col min="4364" max="4364" width="9.453125" style="6" customWidth="1"/>
    <col min="4365" max="4365" width="9.6328125" style="6" customWidth="1"/>
    <col min="4366" max="4366" width="3.6328125" style="6" customWidth="1"/>
    <col min="4367" max="4608" width="8.90625" style="6"/>
    <col min="4609" max="4609" width="30.90625" style="6" customWidth="1"/>
    <col min="4610" max="4610" width="2.453125" style="6" customWidth="1"/>
    <col min="4611" max="4611" width="9.6328125" style="6" customWidth="1"/>
    <col min="4612" max="4612" width="8.6328125" style="6" customWidth="1"/>
    <col min="4613" max="4613" width="2.54296875" style="6" customWidth="1"/>
    <col min="4614" max="4614" width="9.6328125" style="6" customWidth="1"/>
    <col min="4615" max="4615" width="8.6328125" style="6" customWidth="1"/>
    <col min="4616" max="4616" width="2.6328125" style="6" customWidth="1"/>
    <col min="4617" max="4617" width="9.6328125" style="6" customWidth="1"/>
    <col min="4618" max="4618" width="8.6328125" style="6" customWidth="1"/>
    <col min="4619" max="4619" width="2.90625" style="6" customWidth="1"/>
    <col min="4620" max="4620" width="9.453125" style="6" customWidth="1"/>
    <col min="4621" max="4621" width="9.6328125" style="6" customWidth="1"/>
    <col min="4622" max="4622" width="3.6328125" style="6" customWidth="1"/>
    <col min="4623" max="4864" width="8.90625" style="6"/>
    <col min="4865" max="4865" width="30.90625" style="6" customWidth="1"/>
    <col min="4866" max="4866" width="2.453125" style="6" customWidth="1"/>
    <col min="4867" max="4867" width="9.6328125" style="6" customWidth="1"/>
    <col min="4868" max="4868" width="8.6328125" style="6" customWidth="1"/>
    <col min="4869" max="4869" width="2.54296875" style="6" customWidth="1"/>
    <col min="4870" max="4870" width="9.6328125" style="6" customWidth="1"/>
    <col min="4871" max="4871" width="8.6328125" style="6" customWidth="1"/>
    <col min="4872" max="4872" width="2.6328125" style="6" customWidth="1"/>
    <col min="4873" max="4873" width="9.6328125" style="6" customWidth="1"/>
    <col min="4874" max="4874" width="8.6328125" style="6" customWidth="1"/>
    <col min="4875" max="4875" width="2.90625" style="6" customWidth="1"/>
    <col min="4876" max="4876" width="9.453125" style="6" customWidth="1"/>
    <col min="4877" max="4877" width="9.6328125" style="6" customWidth="1"/>
    <col min="4878" max="4878" width="3.6328125" style="6" customWidth="1"/>
    <col min="4879" max="5120" width="8.90625" style="6"/>
    <col min="5121" max="5121" width="30.90625" style="6" customWidth="1"/>
    <col min="5122" max="5122" width="2.453125" style="6" customWidth="1"/>
    <col min="5123" max="5123" width="9.6328125" style="6" customWidth="1"/>
    <col min="5124" max="5124" width="8.6328125" style="6" customWidth="1"/>
    <col min="5125" max="5125" width="2.54296875" style="6" customWidth="1"/>
    <col min="5126" max="5126" width="9.6328125" style="6" customWidth="1"/>
    <col min="5127" max="5127" width="8.6328125" style="6" customWidth="1"/>
    <col min="5128" max="5128" width="2.6328125" style="6" customWidth="1"/>
    <col min="5129" max="5129" width="9.6328125" style="6" customWidth="1"/>
    <col min="5130" max="5130" width="8.6328125" style="6" customWidth="1"/>
    <col min="5131" max="5131" width="2.90625" style="6" customWidth="1"/>
    <col min="5132" max="5132" width="9.453125" style="6" customWidth="1"/>
    <col min="5133" max="5133" width="9.6328125" style="6" customWidth="1"/>
    <col min="5134" max="5134" width="3.6328125" style="6" customWidth="1"/>
    <col min="5135" max="5376" width="8.90625" style="6"/>
    <col min="5377" max="5377" width="30.90625" style="6" customWidth="1"/>
    <col min="5378" max="5378" width="2.453125" style="6" customWidth="1"/>
    <col min="5379" max="5379" width="9.6328125" style="6" customWidth="1"/>
    <col min="5380" max="5380" width="8.6328125" style="6" customWidth="1"/>
    <col min="5381" max="5381" width="2.54296875" style="6" customWidth="1"/>
    <col min="5382" max="5382" width="9.6328125" style="6" customWidth="1"/>
    <col min="5383" max="5383" width="8.6328125" style="6" customWidth="1"/>
    <col min="5384" max="5384" width="2.6328125" style="6" customWidth="1"/>
    <col min="5385" max="5385" width="9.6328125" style="6" customWidth="1"/>
    <col min="5386" max="5386" width="8.6328125" style="6" customWidth="1"/>
    <col min="5387" max="5387" width="2.90625" style="6" customWidth="1"/>
    <col min="5388" max="5388" width="9.453125" style="6" customWidth="1"/>
    <col min="5389" max="5389" width="9.6328125" style="6" customWidth="1"/>
    <col min="5390" max="5390" width="3.6328125" style="6" customWidth="1"/>
    <col min="5391" max="5632" width="8.90625" style="6"/>
    <col min="5633" max="5633" width="30.90625" style="6" customWidth="1"/>
    <col min="5634" max="5634" width="2.453125" style="6" customWidth="1"/>
    <col min="5635" max="5635" width="9.6328125" style="6" customWidth="1"/>
    <col min="5636" max="5636" width="8.6328125" style="6" customWidth="1"/>
    <col min="5637" max="5637" width="2.54296875" style="6" customWidth="1"/>
    <col min="5638" max="5638" width="9.6328125" style="6" customWidth="1"/>
    <col min="5639" max="5639" width="8.6328125" style="6" customWidth="1"/>
    <col min="5640" max="5640" width="2.6328125" style="6" customWidth="1"/>
    <col min="5641" max="5641" width="9.6328125" style="6" customWidth="1"/>
    <col min="5642" max="5642" width="8.6328125" style="6" customWidth="1"/>
    <col min="5643" max="5643" width="2.90625" style="6" customWidth="1"/>
    <col min="5644" max="5644" width="9.453125" style="6" customWidth="1"/>
    <col min="5645" max="5645" width="9.6328125" style="6" customWidth="1"/>
    <col min="5646" max="5646" width="3.6328125" style="6" customWidth="1"/>
    <col min="5647" max="5888" width="8.90625" style="6"/>
    <col min="5889" max="5889" width="30.90625" style="6" customWidth="1"/>
    <col min="5890" max="5890" width="2.453125" style="6" customWidth="1"/>
    <col min="5891" max="5891" width="9.6328125" style="6" customWidth="1"/>
    <col min="5892" max="5892" width="8.6328125" style="6" customWidth="1"/>
    <col min="5893" max="5893" width="2.54296875" style="6" customWidth="1"/>
    <col min="5894" max="5894" width="9.6328125" style="6" customWidth="1"/>
    <col min="5895" max="5895" width="8.6328125" style="6" customWidth="1"/>
    <col min="5896" max="5896" width="2.6328125" style="6" customWidth="1"/>
    <col min="5897" max="5897" width="9.6328125" style="6" customWidth="1"/>
    <col min="5898" max="5898" width="8.6328125" style="6" customWidth="1"/>
    <col min="5899" max="5899" width="2.90625" style="6" customWidth="1"/>
    <col min="5900" max="5900" width="9.453125" style="6" customWidth="1"/>
    <col min="5901" max="5901" width="9.6328125" style="6" customWidth="1"/>
    <col min="5902" max="5902" width="3.6328125" style="6" customWidth="1"/>
    <col min="5903" max="6144" width="8.90625" style="6"/>
    <col min="6145" max="6145" width="30.90625" style="6" customWidth="1"/>
    <col min="6146" max="6146" width="2.453125" style="6" customWidth="1"/>
    <col min="6147" max="6147" width="9.6328125" style="6" customWidth="1"/>
    <col min="6148" max="6148" width="8.6328125" style="6" customWidth="1"/>
    <col min="6149" max="6149" width="2.54296875" style="6" customWidth="1"/>
    <col min="6150" max="6150" width="9.6328125" style="6" customWidth="1"/>
    <col min="6151" max="6151" width="8.6328125" style="6" customWidth="1"/>
    <col min="6152" max="6152" width="2.6328125" style="6" customWidth="1"/>
    <col min="6153" max="6153" width="9.6328125" style="6" customWidth="1"/>
    <col min="6154" max="6154" width="8.6328125" style="6" customWidth="1"/>
    <col min="6155" max="6155" width="2.90625" style="6" customWidth="1"/>
    <col min="6156" max="6156" width="9.453125" style="6" customWidth="1"/>
    <col min="6157" max="6157" width="9.6328125" style="6" customWidth="1"/>
    <col min="6158" max="6158" width="3.6328125" style="6" customWidth="1"/>
    <col min="6159" max="6400" width="8.90625" style="6"/>
    <col min="6401" max="6401" width="30.90625" style="6" customWidth="1"/>
    <col min="6402" max="6402" width="2.453125" style="6" customWidth="1"/>
    <col min="6403" max="6403" width="9.6328125" style="6" customWidth="1"/>
    <col min="6404" max="6404" width="8.6328125" style="6" customWidth="1"/>
    <col min="6405" max="6405" width="2.54296875" style="6" customWidth="1"/>
    <col min="6406" max="6406" width="9.6328125" style="6" customWidth="1"/>
    <col min="6407" max="6407" width="8.6328125" style="6" customWidth="1"/>
    <col min="6408" max="6408" width="2.6328125" style="6" customWidth="1"/>
    <col min="6409" max="6409" width="9.6328125" style="6" customWidth="1"/>
    <col min="6410" max="6410" width="8.6328125" style="6" customWidth="1"/>
    <col min="6411" max="6411" width="2.90625" style="6" customWidth="1"/>
    <col min="6412" max="6412" width="9.453125" style="6" customWidth="1"/>
    <col min="6413" max="6413" width="9.6328125" style="6" customWidth="1"/>
    <col min="6414" max="6414" width="3.6328125" style="6" customWidth="1"/>
    <col min="6415" max="6656" width="8.90625" style="6"/>
    <col min="6657" max="6657" width="30.90625" style="6" customWidth="1"/>
    <col min="6658" max="6658" width="2.453125" style="6" customWidth="1"/>
    <col min="6659" max="6659" width="9.6328125" style="6" customWidth="1"/>
    <col min="6660" max="6660" width="8.6328125" style="6" customWidth="1"/>
    <col min="6661" max="6661" width="2.54296875" style="6" customWidth="1"/>
    <col min="6662" max="6662" width="9.6328125" style="6" customWidth="1"/>
    <col min="6663" max="6663" width="8.6328125" style="6" customWidth="1"/>
    <col min="6664" max="6664" width="2.6328125" style="6" customWidth="1"/>
    <col min="6665" max="6665" width="9.6328125" style="6" customWidth="1"/>
    <col min="6666" max="6666" width="8.6328125" style="6" customWidth="1"/>
    <col min="6667" max="6667" width="2.90625" style="6" customWidth="1"/>
    <col min="6668" max="6668" width="9.453125" style="6" customWidth="1"/>
    <col min="6669" max="6669" width="9.6328125" style="6" customWidth="1"/>
    <col min="6670" max="6670" width="3.6328125" style="6" customWidth="1"/>
    <col min="6671" max="6912" width="8.90625" style="6"/>
    <col min="6913" max="6913" width="30.90625" style="6" customWidth="1"/>
    <col min="6914" max="6914" width="2.453125" style="6" customWidth="1"/>
    <col min="6915" max="6915" width="9.6328125" style="6" customWidth="1"/>
    <col min="6916" max="6916" width="8.6328125" style="6" customWidth="1"/>
    <col min="6917" max="6917" width="2.54296875" style="6" customWidth="1"/>
    <col min="6918" max="6918" width="9.6328125" style="6" customWidth="1"/>
    <col min="6919" max="6919" width="8.6328125" style="6" customWidth="1"/>
    <col min="6920" max="6920" width="2.6328125" style="6" customWidth="1"/>
    <col min="6921" max="6921" width="9.6328125" style="6" customWidth="1"/>
    <col min="6922" max="6922" width="8.6328125" style="6" customWidth="1"/>
    <col min="6923" max="6923" width="2.90625" style="6" customWidth="1"/>
    <col min="6924" max="6924" width="9.453125" style="6" customWidth="1"/>
    <col min="6925" max="6925" width="9.6328125" style="6" customWidth="1"/>
    <col min="6926" max="6926" width="3.6328125" style="6" customWidth="1"/>
    <col min="6927" max="7168" width="8.90625" style="6"/>
    <col min="7169" max="7169" width="30.90625" style="6" customWidth="1"/>
    <col min="7170" max="7170" width="2.453125" style="6" customWidth="1"/>
    <col min="7171" max="7171" width="9.6328125" style="6" customWidth="1"/>
    <col min="7172" max="7172" width="8.6328125" style="6" customWidth="1"/>
    <col min="7173" max="7173" width="2.54296875" style="6" customWidth="1"/>
    <col min="7174" max="7174" width="9.6328125" style="6" customWidth="1"/>
    <col min="7175" max="7175" width="8.6328125" style="6" customWidth="1"/>
    <col min="7176" max="7176" width="2.6328125" style="6" customWidth="1"/>
    <col min="7177" max="7177" width="9.6328125" style="6" customWidth="1"/>
    <col min="7178" max="7178" width="8.6328125" style="6" customWidth="1"/>
    <col min="7179" max="7179" width="2.90625" style="6" customWidth="1"/>
    <col min="7180" max="7180" width="9.453125" style="6" customWidth="1"/>
    <col min="7181" max="7181" width="9.6328125" style="6" customWidth="1"/>
    <col min="7182" max="7182" width="3.6328125" style="6" customWidth="1"/>
    <col min="7183" max="7424" width="8.90625" style="6"/>
    <col min="7425" max="7425" width="30.90625" style="6" customWidth="1"/>
    <col min="7426" max="7426" width="2.453125" style="6" customWidth="1"/>
    <col min="7427" max="7427" width="9.6328125" style="6" customWidth="1"/>
    <col min="7428" max="7428" width="8.6328125" style="6" customWidth="1"/>
    <col min="7429" max="7429" width="2.54296875" style="6" customWidth="1"/>
    <col min="7430" max="7430" width="9.6328125" style="6" customWidth="1"/>
    <col min="7431" max="7431" width="8.6328125" style="6" customWidth="1"/>
    <col min="7432" max="7432" width="2.6328125" style="6" customWidth="1"/>
    <col min="7433" max="7433" width="9.6328125" style="6" customWidth="1"/>
    <col min="7434" max="7434" width="8.6328125" style="6" customWidth="1"/>
    <col min="7435" max="7435" width="2.90625" style="6" customWidth="1"/>
    <col min="7436" max="7436" width="9.453125" style="6" customWidth="1"/>
    <col min="7437" max="7437" width="9.6328125" style="6" customWidth="1"/>
    <col min="7438" max="7438" width="3.6328125" style="6" customWidth="1"/>
    <col min="7439" max="7680" width="8.90625" style="6"/>
    <col min="7681" max="7681" width="30.90625" style="6" customWidth="1"/>
    <col min="7682" max="7682" width="2.453125" style="6" customWidth="1"/>
    <col min="7683" max="7683" width="9.6328125" style="6" customWidth="1"/>
    <col min="7684" max="7684" width="8.6328125" style="6" customWidth="1"/>
    <col min="7685" max="7685" width="2.54296875" style="6" customWidth="1"/>
    <col min="7686" max="7686" width="9.6328125" style="6" customWidth="1"/>
    <col min="7687" max="7687" width="8.6328125" style="6" customWidth="1"/>
    <col min="7688" max="7688" width="2.6328125" style="6" customWidth="1"/>
    <col min="7689" max="7689" width="9.6328125" style="6" customWidth="1"/>
    <col min="7690" max="7690" width="8.6328125" style="6" customWidth="1"/>
    <col min="7691" max="7691" width="2.90625" style="6" customWidth="1"/>
    <col min="7692" max="7692" width="9.453125" style="6" customWidth="1"/>
    <col min="7693" max="7693" width="9.6328125" style="6" customWidth="1"/>
    <col min="7694" max="7694" width="3.6328125" style="6" customWidth="1"/>
    <col min="7695" max="7936" width="8.90625" style="6"/>
    <col min="7937" max="7937" width="30.90625" style="6" customWidth="1"/>
    <col min="7938" max="7938" width="2.453125" style="6" customWidth="1"/>
    <col min="7939" max="7939" width="9.6328125" style="6" customWidth="1"/>
    <col min="7940" max="7940" width="8.6328125" style="6" customWidth="1"/>
    <col min="7941" max="7941" width="2.54296875" style="6" customWidth="1"/>
    <col min="7942" max="7942" width="9.6328125" style="6" customWidth="1"/>
    <col min="7943" max="7943" width="8.6328125" style="6" customWidth="1"/>
    <col min="7944" max="7944" width="2.6328125" style="6" customWidth="1"/>
    <col min="7945" max="7945" width="9.6328125" style="6" customWidth="1"/>
    <col min="7946" max="7946" width="8.6328125" style="6" customWidth="1"/>
    <col min="7947" max="7947" width="2.90625" style="6" customWidth="1"/>
    <col min="7948" max="7948" width="9.453125" style="6" customWidth="1"/>
    <col min="7949" max="7949" width="9.6328125" style="6" customWidth="1"/>
    <col min="7950" max="7950" width="3.6328125" style="6" customWidth="1"/>
    <col min="7951" max="8192" width="8.90625" style="6"/>
    <col min="8193" max="8193" width="30.90625" style="6" customWidth="1"/>
    <col min="8194" max="8194" width="2.453125" style="6" customWidth="1"/>
    <col min="8195" max="8195" width="9.6328125" style="6" customWidth="1"/>
    <col min="8196" max="8196" width="8.6328125" style="6" customWidth="1"/>
    <col min="8197" max="8197" width="2.54296875" style="6" customWidth="1"/>
    <col min="8198" max="8198" width="9.6328125" style="6" customWidth="1"/>
    <col min="8199" max="8199" width="8.6328125" style="6" customWidth="1"/>
    <col min="8200" max="8200" width="2.6328125" style="6" customWidth="1"/>
    <col min="8201" max="8201" width="9.6328125" style="6" customWidth="1"/>
    <col min="8202" max="8202" width="8.6328125" style="6" customWidth="1"/>
    <col min="8203" max="8203" width="2.90625" style="6" customWidth="1"/>
    <col min="8204" max="8204" width="9.453125" style="6" customWidth="1"/>
    <col min="8205" max="8205" width="9.6328125" style="6" customWidth="1"/>
    <col min="8206" max="8206" width="3.6328125" style="6" customWidth="1"/>
    <col min="8207" max="8448" width="8.90625" style="6"/>
    <col min="8449" max="8449" width="30.90625" style="6" customWidth="1"/>
    <col min="8450" max="8450" width="2.453125" style="6" customWidth="1"/>
    <col min="8451" max="8451" width="9.6328125" style="6" customWidth="1"/>
    <col min="8452" max="8452" width="8.6328125" style="6" customWidth="1"/>
    <col min="8453" max="8453" width="2.54296875" style="6" customWidth="1"/>
    <col min="8454" max="8454" width="9.6328125" style="6" customWidth="1"/>
    <col min="8455" max="8455" width="8.6328125" style="6" customWidth="1"/>
    <col min="8456" max="8456" width="2.6328125" style="6" customWidth="1"/>
    <col min="8457" max="8457" width="9.6328125" style="6" customWidth="1"/>
    <col min="8458" max="8458" width="8.6328125" style="6" customWidth="1"/>
    <col min="8459" max="8459" width="2.90625" style="6" customWidth="1"/>
    <col min="8460" max="8460" width="9.453125" style="6" customWidth="1"/>
    <col min="8461" max="8461" width="9.6328125" style="6" customWidth="1"/>
    <col min="8462" max="8462" width="3.6328125" style="6" customWidth="1"/>
    <col min="8463" max="8704" width="8.90625" style="6"/>
    <col min="8705" max="8705" width="30.90625" style="6" customWidth="1"/>
    <col min="8706" max="8706" width="2.453125" style="6" customWidth="1"/>
    <col min="8707" max="8707" width="9.6328125" style="6" customWidth="1"/>
    <col min="8708" max="8708" width="8.6328125" style="6" customWidth="1"/>
    <col min="8709" max="8709" width="2.54296875" style="6" customWidth="1"/>
    <col min="8710" max="8710" width="9.6328125" style="6" customWidth="1"/>
    <col min="8711" max="8711" width="8.6328125" style="6" customWidth="1"/>
    <col min="8712" max="8712" width="2.6328125" style="6" customWidth="1"/>
    <col min="8713" max="8713" width="9.6328125" style="6" customWidth="1"/>
    <col min="8714" max="8714" width="8.6328125" style="6" customWidth="1"/>
    <col min="8715" max="8715" width="2.90625" style="6" customWidth="1"/>
    <col min="8716" max="8716" width="9.453125" style="6" customWidth="1"/>
    <col min="8717" max="8717" width="9.6328125" style="6" customWidth="1"/>
    <col min="8718" max="8718" width="3.6328125" style="6" customWidth="1"/>
    <col min="8719" max="8960" width="8.90625" style="6"/>
    <col min="8961" max="8961" width="30.90625" style="6" customWidth="1"/>
    <col min="8962" max="8962" width="2.453125" style="6" customWidth="1"/>
    <col min="8963" max="8963" width="9.6328125" style="6" customWidth="1"/>
    <col min="8964" max="8964" width="8.6328125" style="6" customWidth="1"/>
    <col min="8965" max="8965" width="2.54296875" style="6" customWidth="1"/>
    <col min="8966" max="8966" width="9.6328125" style="6" customWidth="1"/>
    <col min="8967" max="8967" width="8.6328125" style="6" customWidth="1"/>
    <col min="8968" max="8968" width="2.6328125" style="6" customWidth="1"/>
    <col min="8969" max="8969" width="9.6328125" style="6" customWidth="1"/>
    <col min="8970" max="8970" width="8.6328125" style="6" customWidth="1"/>
    <col min="8971" max="8971" width="2.90625" style="6" customWidth="1"/>
    <col min="8972" max="8972" width="9.453125" style="6" customWidth="1"/>
    <col min="8973" max="8973" width="9.6328125" style="6" customWidth="1"/>
    <col min="8974" max="8974" width="3.6328125" style="6" customWidth="1"/>
    <col min="8975" max="9216" width="8.90625" style="6"/>
    <col min="9217" max="9217" width="30.90625" style="6" customWidth="1"/>
    <col min="9218" max="9218" width="2.453125" style="6" customWidth="1"/>
    <col min="9219" max="9219" width="9.6328125" style="6" customWidth="1"/>
    <col min="9220" max="9220" width="8.6328125" style="6" customWidth="1"/>
    <col min="9221" max="9221" width="2.54296875" style="6" customWidth="1"/>
    <col min="9222" max="9222" width="9.6328125" style="6" customWidth="1"/>
    <col min="9223" max="9223" width="8.6328125" style="6" customWidth="1"/>
    <col min="9224" max="9224" width="2.6328125" style="6" customWidth="1"/>
    <col min="9225" max="9225" width="9.6328125" style="6" customWidth="1"/>
    <col min="9226" max="9226" width="8.6328125" style="6" customWidth="1"/>
    <col min="9227" max="9227" width="2.90625" style="6" customWidth="1"/>
    <col min="9228" max="9228" width="9.453125" style="6" customWidth="1"/>
    <col min="9229" max="9229" width="9.6328125" style="6" customWidth="1"/>
    <col min="9230" max="9230" width="3.6328125" style="6" customWidth="1"/>
    <col min="9231" max="9472" width="8.90625" style="6"/>
    <col min="9473" max="9473" width="30.90625" style="6" customWidth="1"/>
    <col min="9474" max="9474" width="2.453125" style="6" customWidth="1"/>
    <col min="9475" max="9475" width="9.6328125" style="6" customWidth="1"/>
    <col min="9476" max="9476" width="8.6328125" style="6" customWidth="1"/>
    <col min="9477" max="9477" width="2.54296875" style="6" customWidth="1"/>
    <col min="9478" max="9478" width="9.6328125" style="6" customWidth="1"/>
    <col min="9479" max="9479" width="8.6328125" style="6" customWidth="1"/>
    <col min="9480" max="9480" width="2.6328125" style="6" customWidth="1"/>
    <col min="9481" max="9481" width="9.6328125" style="6" customWidth="1"/>
    <col min="9482" max="9482" width="8.6328125" style="6" customWidth="1"/>
    <col min="9483" max="9483" width="2.90625" style="6" customWidth="1"/>
    <col min="9484" max="9484" width="9.453125" style="6" customWidth="1"/>
    <col min="9485" max="9485" width="9.6328125" style="6" customWidth="1"/>
    <col min="9486" max="9486" width="3.6328125" style="6" customWidth="1"/>
    <col min="9487" max="9728" width="8.90625" style="6"/>
    <col min="9729" max="9729" width="30.90625" style="6" customWidth="1"/>
    <col min="9730" max="9730" width="2.453125" style="6" customWidth="1"/>
    <col min="9731" max="9731" width="9.6328125" style="6" customWidth="1"/>
    <col min="9732" max="9732" width="8.6328125" style="6" customWidth="1"/>
    <col min="9733" max="9733" width="2.54296875" style="6" customWidth="1"/>
    <col min="9734" max="9734" width="9.6328125" style="6" customWidth="1"/>
    <col min="9735" max="9735" width="8.6328125" style="6" customWidth="1"/>
    <col min="9736" max="9736" width="2.6328125" style="6" customWidth="1"/>
    <col min="9737" max="9737" width="9.6328125" style="6" customWidth="1"/>
    <col min="9738" max="9738" width="8.6328125" style="6" customWidth="1"/>
    <col min="9739" max="9739" width="2.90625" style="6" customWidth="1"/>
    <col min="9740" max="9740" width="9.453125" style="6" customWidth="1"/>
    <col min="9741" max="9741" width="9.6328125" style="6" customWidth="1"/>
    <col min="9742" max="9742" width="3.6328125" style="6" customWidth="1"/>
    <col min="9743" max="9984" width="8.90625" style="6"/>
    <col min="9985" max="9985" width="30.90625" style="6" customWidth="1"/>
    <col min="9986" max="9986" width="2.453125" style="6" customWidth="1"/>
    <col min="9987" max="9987" width="9.6328125" style="6" customWidth="1"/>
    <col min="9988" max="9988" width="8.6328125" style="6" customWidth="1"/>
    <col min="9989" max="9989" width="2.54296875" style="6" customWidth="1"/>
    <col min="9990" max="9990" width="9.6328125" style="6" customWidth="1"/>
    <col min="9991" max="9991" width="8.6328125" style="6" customWidth="1"/>
    <col min="9992" max="9992" width="2.6328125" style="6" customWidth="1"/>
    <col min="9993" max="9993" width="9.6328125" style="6" customWidth="1"/>
    <col min="9994" max="9994" width="8.6328125" style="6" customWidth="1"/>
    <col min="9995" max="9995" width="2.90625" style="6" customWidth="1"/>
    <col min="9996" max="9996" width="9.453125" style="6" customWidth="1"/>
    <col min="9997" max="9997" width="9.6328125" style="6" customWidth="1"/>
    <col min="9998" max="9998" width="3.6328125" style="6" customWidth="1"/>
    <col min="9999" max="10240" width="8.90625" style="6"/>
    <col min="10241" max="10241" width="30.90625" style="6" customWidth="1"/>
    <col min="10242" max="10242" width="2.453125" style="6" customWidth="1"/>
    <col min="10243" max="10243" width="9.6328125" style="6" customWidth="1"/>
    <col min="10244" max="10244" width="8.6328125" style="6" customWidth="1"/>
    <col min="10245" max="10245" width="2.54296875" style="6" customWidth="1"/>
    <col min="10246" max="10246" width="9.6328125" style="6" customWidth="1"/>
    <col min="10247" max="10247" width="8.6328125" style="6" customWidth="1"/>
    <col min="10248" max="10248" width="2.6328125" style="6" customWidth="1"/>
    <col min="10249" max="10249" width="9.6328125" style="6" customWidth="1"/>
    <col min="10250" max="10250" width="8.6328125" style="6" customWidth="1"/>
    <col min="10251" max="10251" width="2.90625" style="6" customWidth="1"/>
    <col min="10252" max="10252" width="9.453125" style="6" customWidth="1"/>
    <col min="10253" max="10253" width="9.6328125" style="6" customWidth="1"/>
    <col min="10254" max="10254" width="3.6328125" style="6" customWidth="1"/>
    <col min="10255" max="10496" width="8.90625" style="6"/>
    <col min="10497" max="10497" width="30.90625" style="6" customWidth="1"/>
    <col min="10498" max="10498" width="2.453125" style="6" customWidth="1"/>
    <col min="10499" max="10499" width="9.6328125" style="6" customWidth="1"/>
    <col min="10500" max="10500" width="8.6328125" style="6" customWidth="1"/>
    <col min="10501" max="10501" width="2.54296875" style="6" customWidth="1"/>
    <col min="10502" max="10502" width="9.6328125" style="6" customWidth="1"/>
    <col min="10503" max="10503" width="8.6328125" style="6" customWidth="1"/>
    <col min="10504" max="10504" width="2.6328125" style="6" customWidth="1"/>
    <col min="10505" max="10505" width="9.6328125" style="6" customWidth="1"/>
    <col min="10506" max="10506" width="8.6328125" style="6" customWidth="1"/>
    <col min="10507" max="10507" width="2.90625" style="6" customWidth="1"/>
    <col min="10508" max="10508" width="9.453125" style="6" customWidth="1"/>
    <col min="10509" max="10509" width="9.6328125" style="6" customWidth="1"/>
    <col min="10510" max="10510" width="3.6328125" style="6" customWidth="1"/>
    <col min="10511" max="10752" width="8.90625" style="6"/>
    <col min="10753" max="10753" width="30.90625" style="6" customWidth="1"/>
    <col min="10754" max="10754" width="2.453125" style="6" customWidth="1"/>
    <col min="10755" max="10755" width="9.6328125" style="6" customWidth="1"/>
    <col min="10756" max="10756" width="8.6328125" style="6" customWidth="1"/>
    <col min="10757" max="10757" width="2.54296875" style="6" customWidth="1"/>
    <col min="10758" max="10758" width="9.6328125" style="6" customWidth="1"/>
    <col min="10759" max="10759" width="8.6328125" style="6" customWidth="1"/>
    <col min="10760" max="10760" width="2.6328125" style="6" customWidth="1"/>
    <col min="10761" max="10761" width="9.6328125" style="6" customWidth="1"/>
    <col min="10762" max="10762" width="8.6328125" style="6" customWidth="1"/>
    <col min="10763" max="10763" width="2.90625" style="6" customWidth="1"/>
    <col min="10764" max="10764" width="9.453125" style="6" customWidth="1"/>
    <col min="10765" max="10765" width="9.6328125" style="6" customWidth="1"/>
    <col min="10766" max="10766" width="3.6328125" style="6" customWidth="1"/>
    <col min="10767" max="11008" width="8.90625" style="6"/>
    <col min="11009" max="11009" width="30.90625" style="6" customWidth="1"/>
    <col min="11010" max="11010" width="2.453125" style="6" customWidth="1"/>
    <col min="11011" max="11011" width="9.6328125" style="6" customWidth="1"/>
    <col min="11012" max="11012" width="8.6328125" style="6" customWidth="1"/>
    <col min="11013" max="11013" width="2.54296875" style="6" customWidth="1"/>
    <col min="11014" max="11014" width="9.6328125" style="6" customWidth="1"/>
    <col min="11015" max="11015" width="8.6328125" style="6" customWidth="1"/>
    <col min="11016" max="11016" width="2.6328125" style="6" customWidth="1"/>
    <col min="11017" max="11017" width="9.6328125" style="6" customWidth="1"/>
    <col min="11018" max="11018" width="8.6328125" style="6" customWidth="1"/>
    <col min="11019" max="11019" width="2.90625" style="6" customWidth="1"/>
    <col min="11020" max="11020" width="9.453125" style="6" customWidth="1"/>
    <col min="11021" max="11021" width="9.6328125" style="6" customWidth="1"/>
    <col min="11022" max="11022" width="3.6328125" style="6" customWidth="1"/>
    <col min="11023" max="11264" width="8.90625" style="6"/>
    <col min="11265" max="11265" width="30.90625" style="6" customWidth="1"/>
    <col min="11266" max="11266" width="2.453125" style="6" customWidth="1"/>
    <col min="11267" max="11267" width="9.6328125" style="6" customWidth="1"/>
    <col min="11268" max="11268" width="8.6328125" style="6" customWidth="1"/>
    <col min="11269" max="11269" width="2.54296875" style="6" customWidth="1"/>
    <col min="11270" max="11270" width="9.6328125" style="6" customWidth="1"/>
    <col min="11271" max="11271" width="8.6328125" style="6" customWidth="1"/>
    <col min="11272" max="11272" width="2.6328125" style="6" customWidth="1"/>
    <col min="11273" max="11273" width="9.6328125" style="6" customWidth="1"/>
    <col min="11274" max="11274" width="8.6328125" style="6" customWidth="1"/>
    <col min="11275" max="11275" width="2.90625" style="6" customWidth="1"/>
    <col min="11276" max="11276" width="9.453125" style="6" customWidth="1"/>
    <col min="11277" max="11277" width="9.6328125" style="6" customWidth="1"/>
    <col min="11278" max="11278" width="3.6328125" style="6" customWidth="1"/>
    <col min="11279" max="11520" width="8.90625" style="6"/>
    <col min="11521" max="11521" width="30.90625" style="6" customWidth="1"/>
    <col min="11522" max="11522" width="2.453125" style="6" customWidth="1"/>
    <col min="11523" max="11523" width="9.6328125" style="6" customWidth="1"/>
    <col min="11524" max="11524" width="8.6328125" style="6" customWidth="1"/>
    <col min="11525" max="11525" width="2.54296875" style="6" customWidth="1"/>
    <col min="11526" max="11526" width="9.6328125" style="6" customWidth="1"/>
    <col min="11527" max="11527" width="8.6328125" style="6" customWidth="1"/>
    <col min="11528" max="11528" width="2.6328125" style="6" customWidth="1"/>
    <col min="11529" max="11529" width="9.6328125" style="6" customWidth="1"/>
    <col min="11530" max="11530" width="8.6328125" style="6" customWidth="1"/>
    <col min="11531" max="11531" width="2.90625" style="6" customWidth="1"/>
    <col min="11532" max="11532" width="9.453125" style="6" customWidth="1"/>
    <col min="11533" max="11533" width="9.6328125" style="6" customWidth="1"/>
    <col min="11534" max="11534" width="3.6328125" style="6" customWidth="1"/>
    <col min="11535" max="11776" width="8.90625" style="6"/>
    <col min="11777" max="11777" width="30.90625" style="6" customWidth="1"/>
    <col min="11778" max="11778" width="2.453125" style="6" customWidth="1"/>
    <col min="11779" max="11779" width="9.6328125" style="6" customWidth="1"/>
    <col min="11780" max="11780" width="8.6328125" style="6" customWidth="1"/>
    <col min="11781" max="11781" width="2.54296875" style="6" customWidth="1"/>
    <col min="11782" max="11782" width="9.6328125" style="6" customWidth="1"/>
    <col min="11783" max="11783" width="8.6328125" style="6" customWidth="1"/>
    <col min="11784" max="11784" width="2.6328125" style="6" customWidth="1"/>
    <col min="11785" max="11785" width="9.6328125" style="6" customWidth="1"/>
    <col min="11786" max="11786" width="8.6328125" style="6" customWidth="1"/>
    <col min="11787" max="11787" width="2.90625" style="6" customWidth="1"/>
    <col min="11788" max="11788" width="9.453125" style="6" customWidth="1"/>
    <col min="11789" max="11789" width="9.6328125" style="6" customWidth="1"/>
    <col min="11790" max="11790" width="3.6328125" style="6" customWidth="1"/>
    <col min="11791" max="12032" width="8.90625" style="6"/>
    <col min="12033" max="12033" width="30.90625" style="6" customWidth="1"/>
    <col min="12034" max="12034" width="2.453125" style="6" customWidth="1"/>
    <col min="12035" max="12035" width="9.6328125" style="6" customWidth="1"/>
    <col min="12036" max="12036" width="8.6328125" style="6" customWidth="1"/>
    <col min="12037" max="12037" width="2.54296875" style="6" customWidth="1"/>
    <col min="12038" max="12038" width="9.6328125" style="6" customWidth="1"/>
    <col min="12039" max="12039" width="8.6328125" style="6" customWidth="1"/>
    <col min="12040" max="12040" width="2.6328125" style="6" customWidth="1"/>
    <col min="12041" max="12041" width="9.6328125" style="6" customWidth="1"/>
    <col min="12042" max="12042" width="8.6328125" style="6" customWidth="1"/>
    <col min="12043" max="12043" width="2.90625" style="6" customWidth="1"/>
    <col min="12044" max="12044" width="9.453125" style="6" customWidth="1"/>
    <col min="12045" max="12045" width="9.6328125" style="6" customWidth="1"/>
    <col min="12046" max="12046" width="3.6328125" style="6" customWidth="1"/>
    <col min="12047" max="12288" width="8.90625" style="6"/>
    <col min="12289" max="12289" width="30.90625" style="6" customWidth="1"/>
    <col min="12290" max="12290" width="2.453125" style="6" customWidth="1"/>
    <col min="12291" max="12291" width="9.6328125" style="6" customWidth="1"/>
    <col min="12292" max="12292" width="8.6328125" style="6" customWidth="1"/>
    <col min="12293" max="12293" width="2.54296875" style="6" customWidth="1"/>
    <col min="12294" max="12294" width="9.6328125" style="6" customWidth="1"/>
    <col min="12295" max="12295" width="8.6328125" style="6" customWidth="1"/>
    <col min="12296" max="12296" width="2.6328125" style="6" customWidth="1"/>
    <col min="12297" max="12297" width="9.6328125" style="6" customWidth="1"/>
    <col min="12298" max="12298" width="8.6328125" style="6" customWidth="1"/>
    <col min="12299" max="12299" width="2.90625" style="6" customWidth="1"/>
    <col min="12300" max="12300" width="9.453125" style="6" customWidth="1"/>
    <col min="12301" max="12301" width="9.6328125" style="6" customWidth="1"/>
    <col min="12302" max="12302" width="3.6328125" style="6" customWidth="1"/>
    <col min="12303" max="12544" width="8.90625" style="6"/>
    <col min="12545" max="12545" width="30.90625" style="6" customWidth="1"/>
    <col min="12546" max="12546" width="2.453125" style="6" customWidth="1"/>
    <col min="12547" max="12547" width="9.6328125" style="6" customWidth="1"/>
    <col min="12548" max="12548" width="8.6328125" style="6" customWidth="1"/>
    <col min="12549" max="12549" width="2.54296875" style="6" customWidth="1"/>
    <col min="12550" max="12550" width="9.6328125" style="6" customWidth="1"/>
    <col min="12551" max="12551" width="8.6328125" style="6" customWidth="1"/>
    <col min="12552" max="12552" width="2.6328125" style="6" customWidth="1"/>
    <col min="12553" max="12553" width="9.6328125" style="6" customWidth="1"/>
    <col min="12554" max="12554" width="8.6328125" style="6" customWidth="1"/>
    <col min="12555" max="12555" width="2.90625" style="6" customWidth="1"/>
    <col min="12556" max="12556" width="9.453125" style="6" customWidth="1"/>
    <col min="12557" max="12557" width="9.6328125" style="6" customWidth="1"/>
    <col min="12558" max="12558" width="3.6328125" style="6" customWidth="1"/>
    <col min="12559" max="12800" width="8.90625" style="6"/>
    <col min="12801" max="12801" width="30.90625" style="6" customWidth="1"/>
    <col min="12802" max="12802" width="2.453125" style="6" customWidth="1"/>
    <col min="12803" max="12803" width="9.6328125" style="6" customWidth="1"/>
    <col min="12804" max="12804" width="8.6328125" style="6" customWidth="1"/>
    <col min="12805" max="12805" width="2.54296875" style="6" customWidth="1"/>
    <col min="12806" max="12806" width="9.6328125" style="6" customWidth="1"/>
    <col min="12807" max="12807" width="8.6328125" style="6" customWidth="1"/>
    <col min="12808" max="12808" width="2.6328125" style="6" customWidth="1"/>
    <col min="12809" max="12809" width="9.6328125" style="6" customWidth="1"/>
    <col min="12810" max="12810" width="8.6328125" style="6" customWidth="1"/>
    <col min="12811" max="12811" width="2.90625" style="6" customWidth="1"/>
    <col min="12812" max="12812" width="9.453125" style="6" customWidth="1"/>
    <col min="12813" max="12813" width="9.6328125" style="6" customWidth="1"/>
    <col min="12814" max="12814" width="3.6328125" style="6" customWidth="1"/>
    <col min="12815" max="13056" width="8.90625" style="6"/>
    <col min="13057" max="13057" width="30.90625" style="6" customWidth="1"/>
    <col min="13058" max="13058" width="2.453125" style="6" customWidth="1"/>
    <col min="13059" max="13059" width="9.6328125" style="6" customWidth="1"/>
    <col min="13060" max="13060" width="8.6328125" style="6" customWidth="1"/>
    <col min="13061" max="13061" width="2.54296875" style="6" customWidth="1"/>
    <col min="13062" max="13062" width="9.6328125" style="6" customWidth="1"/>
    <col min="13063" max="13063" width="8.6328125" style="6" customWidth="1"/>
    <col min="13064" max="13064" width="2.6328125" style="6" customWidth="1"/>
    <col min="13065" max="13065" width="9.6328125" style="6" customWidth="1"/>
    <col min="13066" max="13066" width="8.6328125" style="6" customWidth="1"/>
    <col min="13067" max="13067" width="2.90625" style="6" customWidth="1"/>
    <col min="13068" max="13068" width="9.453125" style="6" customWidth="1"/>
    <col min="13069" max="13069" width="9.6328125" style="6" customWidth="1"/>
    <col min="13070" max="13070" width="3.6328125" style="6" customWidth="1"/>
    <col min="13071" max="13312" width="8.90625" style="6"/>
    <col min="13313" max="13313" width="30.90625" style="6" customWidth="1"/>
    <col min="13314" max="13314" width="2.453125" style="6" customWidth="1"/>
    <col min="13315" max="13315" width="9.6328125" style="6" customWidth="1"/>
    <col min="13316" max="13316" width="8.6328125" style="6" customWidth="1"/>
    <col min="13317" max="13317" width="2.54296875" style="6" customWidth="1"/>
    <col min="13318" max="13318" width="9.6328125" style="6" customWidth="1"/>
    <col min="13319" max="13319" width="8.6328125" style="6" customWidth="1"/>
    <col min="13320" max="13320" width="2.6328125" style="6" customWidth="1"/>
    <col min="13321" max="13321" width="9.6328125" style="6" customWidth="1"/>
    <col min="13322" max="13322" width="8.6328125" style="6" customWidth="1"/>
    <col min="13323" max="13323" width="2.90625" style="6" customWidth="1"/>
    <col min="13324" max="13324" width="9.453125" style="6" customWidth="1"/>
    <col min="13325" max="13325" width="9.6328125" style="6" customWidth="1"/>
    <col min="13326" max="13326" width="3.6328125" style="6" customWidth="1"/>
    <col min="13327" max="13568" width="8.90625" style="6"/>
    <col min="13569" max="13569" width="30.90625" style="6" customWidth="1"/>
    <col min="13570" max="13570" width="2.453125" style="6" customWidth="1"/>
    <col min="13571" max="13571" width="9.6328125" style="6" customWidth="1"/>
    <col min="13572" max="13572" width="8.6328125" style="6" customWidth="1"/>
    <col min="13573" max="13573" width="2.54296875" style="6" customWidth="1"/>
    <col min="13574" max="13574" width="9.6328125" style="6" customWidth="1"/>
    <col min="13575" max="13575" width="8.6328125" style="6" customWidth="1"/>
    <col min="13576" max="13576" width="2.6328125" style="6" customWidth="1"/>
    <col min="13577" max="13577" width="9.6328125" style="6" customWidth="1"/>
    <col min="13578" max="13578" width="8.6328125" style="6" customWidth="1"/>
    <col min="13579" max="13579" width="2.90625" style="6" customWidth="1"/>
    <col min="13580" max="13580" width="9.453125" style="6" customWidth="1"/>
    <col min="13581" max="13581" width="9.6328125" style="6" customWidth="1"/>
    <col min="13582" max="13582" width="3.6328125" style="6" customWidth="1"/>
    <col min="13583" max="13824" width="8.90625" style="6"/>
    <col min="13825" max="13825" width="30.90625" style="6" customWidth="1"/>
    <col min="13826" max="13826" width="2.453125" style="6" customWidth="1"/>
    <col min="13827" max="13827" width="9.6328125" style="6" customWidth="1"/>
    <col min="13828" max="13828" width="8.6328125" style="6" customWidth="1"/>
    <col min="13829" max="13829" width="2.54296875" style="6" customWidth="1"/>
    <col min="13830" max="13830" width="9.6328125" style="6" customWidth="1"/>
    <col min="13831" max="13831" width="8.6328125" style="6" customWidth="1"/>
    <col min="13832" max="13832" width="2.6328125" style="6" customWidth="1"/>
    <col min="13833" max="13833" width="9.6328125" style="6" customWidth="1"/>
    <col min="13834" max="13834" width="8.6328125" style="6" customWidth="1"/>
    <col min="13835" max="13835" width="2.90625" style="6" customWidth="1"/>
    <col min="13836" max="13836" width="9.453125" style="6" customWidth="1"/>
    <col min="13837" max="13837" width="9.6328125" style="6" customWidth="1"/>
    <col min="13838" max="13838" width="3.6328125" style="6" customWidth="1"/>
    <col min="13839" max="14080" width="8.90625" style="6"/>
    <col min="14081" max="14081" width="30.90625" style="6" customWidth="1"/>
    <col min="14082" max="14082" width="2.453125" style="6" customWidth="1"/>
    <col min="14083" max="14083" width="9.6328125" style="6" customWidth="1"/>
    <col min="14084" max="14084" width="8.6328125" style="6" customWidth="1"/>
    <col min="14085" max="14085" width="2.54296875" style="6" customWidth="1"/>
    <col min="14086" max="14086" width="9.6328125" style="6" customWidth="1"/>
    <col min="14087" max="14087" width="8.6328125" style="6" customWidth="1"/>
    <col min="14088" max="14088" width="2.6328125" style="6" customWidth="1"/>
    <col min="14089" max="14089" width="9.6328125" style="6" customWidth="1"/>
    <col min="14090" max="14090" width="8.6328125" style="6" customWidth="1"/>
    <col min="14091" max="14091" width="2.90625" style="6" customWidth="1"/>
    <col min="14092" max="14092" width="9.453125" style="6" customWidth="1"/>
    <col min="14093" max="14093" width="9.6328125" style="6" customWidth="1"/>
    <col min="14094" max="14094" width="3.6328125" style="6" customWidth="1"/>
    <col min="14095" max="14336" width="8.90625" style="6"/>
    <col min="14337" max="14337" width="30.90625" style="6" customWidth="1"/>
    <col min="14338" max="14338" width="2.453125" style="6" customWidth="1"/>
    <col min="14339" max="14339" width="9.6328125" style="6" customWidth="1"/>
    <col min="14340" max="14340" width="8.6328125" style="6" customWidth="1"/>
    <col min="14341" max="14341" width="2.54296875" style="6" customWidth="1"/>
    <col min="14342" max="14342" width="9.6328125" style="6" customWidth="1"/>
    <col min="14343" max="14343" width="8.6328125" style="6" customWidth="1"/>
    <col min="14344" max="14344" width="2.6328125" style="6" customWidth="1"/>
    <col min="14345" max="14345" width="9.6328125" style="6" customWidth="1"/>
    <col min="14346" max="14346" width="8.6328125" style="6" customWidth="1"/>
    <col min="14347" max="14347" width="2.90625" style="6" customWidth="1"/>
    <col min="14348" max="14348" width="9.453125" style="6" customWidth="1"/>
    <col min="14349" max="14349" width="9.6328125" style="6" customWidth="1"/>
    <col min="14350" max="14350" width="3.6328125" style="6" customWidth="1"/>
    <col min="14351" max="14592" width="8.90625" style="6"/>
    <col min="14593" max="14593" width="30.90625" style="6" customWidth="1"/>
    <col min="14594" max="14594" width="2.453125" style="6" customWidth="1"/>
    <col min="14595" max="14595" width="9.6328125" style="6" customWidth="1"/>
    <col min="14596" max="14596" width="8.6328125" style="6" customWidth="1"/>
    <col min="14597" max="14597" width="2.54296875" style="6" customWidth="1"/>
    <col min="14598" max="14598" width="9.6328125" style="6" customWidth="1"/>
    <col min="14599" max="14599" width="8.6328125" style="6" customWidth="1"/>
    <col min="14600" max="14600" width="2.6328125" style="6" customWidth="1"/>
    <col min="14601" max="14601" width="9.6328125" style="6" customWidth="1"/>
    <col min="14602" max="14602" width="8.6328125" style="6" customWidth="1"/>
    <col min="14603" max="14603" width="2.90625" style="6" customWidth="1"/>
    <col min="14604" max="14604" width="9.453125" style="6" customWidth="1"/>
    <col min="14605" max="14605" width="9.6328125" style="6" customWidth="1"/>
    <col min="14606" max="14606" width="3.6328125" style="6" customWidth="1"/>
    <col min="14607" max="14848" width="8.90625" style="6"/>
    <col min="14849" max="14849" width="30.90625" style="6" customWidth="1"/>
    <col min="14850" max="14850" width="2.453125" style="6" customWidth="1"/>
    <col min="14851" max="14851" width="9.6328125" style="6" customWidth="1"/>
    <col min="14852" max="14852" width="8.6328125" style="6" customWidth="1"/>
    <col min="14853" max="14853" width="2.54296875" style="6" customWidth="1"/>
    <col min="14854" max="14854" width="9.6328125" style="6" customWidth="1"/>
    <col min="14855" max="14855" width="8.6328125" style="6" customWidth="1"/>
    <col min="14856" max="14856" width="2.6328125" style="6" customWidth="1"/>
    <col min="14857" max="14857" width="9.6328125" style="6" customWidth="1"/>
    <col min="14858" max="14858" width="8.6328125" style="6" customWidth="1"/>
    <col min="14859" max="14859" width="2.90625" style="6" customWidth="1"/>
    <col min="14860" max="14860" width="9.453125" style="6" customWidth="1"/>
    <col min="14861" max="14861" width="9.6328125" style="6" customWidth="1"/>
    <col min="14862" max="14862" width="3.6328125" style="6" customWidth="1"/>
    <col min="14863" max="15104" width="8.90625" style="6"/>
    <col min="15105" max="15105" width="30.90625" style="6" customWidth="1"/>
    <col min="15106" max="15106" width="2.453125" style="6" customWidth="1"/>
    <col min="15107" max="15107" width="9.6328125" style="6" customWidth="1"/>
    <col min="15108" max="15108" width="8.6328125" style="6" customWidth="1"/>
    <col min="15109" max="15109" width="2.54296875" style="6" customWidth="1"/>
    <col min="15110" max="15110" width="9.6328125" style="6" customWidth="1"/>
    <col min="15111" max="15111" width="8.6328125" style="6" customWidth="1"/>
    <col min="15112" max="15112" width="2.6328125" style="6" customWidth="1"/>
    <col min="15113" max="15113" width="9.6328125" style="6" customWidth="1"/>
    <col min="15114" max="15114" width="8.6328125" style="6" customWidth="1"/>
    <col min="15115" max="15115" width="2.90625" style="6" customWidth="1"/>
    <col min="15116" max="15116" width="9.453125" style="6" customWidth="1"/>
    <col min="15117" max="15117" width="9.6328125" style="6" customWidth="1"/>
    <col min="15118" max="15118" width="3.6328125" style="6" customWidth="1"/>
    <col min="15119" max="15360" width="8.90625" style="6"/>
    <col min="15361" max="15361" width="30.90625" style="6" customWidth="1"/>
    <col min="15362" max="15362" width="2.453125" style="6" customWidth="1"/>
    <col min="15363" max="15363" width="9.6328125" style="6" customWidth="1"/>
    <col min="15364" max="15364" width="8.6328125" style="6" customWidth="1"/>
    <col min="15365" max="15365" width="2.54296875" style="6" customWidth="1"/>
    <col min="15366" max="15366" width="9.6328125" style="6" customWidth="1"/>
    <col min="15367" max="15367" width="8.6328125" style="6" customWidth="1"/>
    <col min="15368" max="15368" width="2.6328125" style="6" customWidth="1"/>
    <col min="15369" max="15369" width="9.6328125" style="6" customWidth="1"/>
    <col min="15370" max="15370" width="8.6328125" style="6" customWidth="1"/>
    <col min="15371" max="15371" width="2.90625" style="6" customWidth="1"/>
    <col min="15372" max="15372" width="9.453125" style="6" customWidth="1"/>
    <col min="15373" max="15373" width="9.6328125" style="6" customWidth="1"/>
    <col min="15374" max="15374" width="3.6328125" style="6" customWidth="1"/>
    <col min="15375" max="15616" width="8.90625" style="6"/>
    <col min="15617" max="15617" width="30.90625" style="6" customWidth="1"/>
    <col min="15618" max="15618" width="2.453125" style="6" customWidth="1"/>
    <col min="15619" max="15619" width="9.6328125" style="6" customWidth="1"/>
    <col min="15620" max="15620" width="8.6328125" style="6" customWidth="1"/>
    <col min="15621" max="15621" width="2.54296875" style="6" customWidth="1"/>
    <col min="15622" max="15622" width="9.6328125" style="6" customWidth="1"/>
    <col min="15623" max="15623" width="8.6328125" style="6" customWidth="1"/>
    <col min="15624" max="15624" width="2.6328125" style="6" customWidth="1"/>
    <col min="15625" max="15625" width="9.6328125" style="6" customWidth="1"/>
    <col min="15626" max="15626" width="8.6328125" style="6" customWidth="1"/>
    <col min="15627" max="15627" width="2.90625" style="6" customWidth="1"/>
    <col min="15628" max="15628" width="9.453125" style="6" customWidth="1"/>
    <col min="15629" max="15629" width="9.6328125" style="6" customWidth="1"/>
    <col min="15630" max="15630" width="3.6328125" style="6" customWidth="1"/>
    <col min="15631" max="15872" width="8.90625" style="6"/>
    <col min="15873" max="15873" width="30.90625" style="6" customWidth="1"/>
    <col min="15874" max="15874" width="2.453125" style="6" customWidth="1"/>
    <col min="15875" max="15875" width="9.6328125" style="6" customWidth="1"/>
    <col min="15876" max="15876" width="8.6328125" style="6" customWidth="1"/>
    <col min="15877" max="15877" width="2.54296875" style="6" customWidth="1"/>
    <col min="15878" max="15878" width="9.6328125" style="6" customWidth="1"/>
    <col min="15879" max="15879" width="8.6328125" style="6" customWidth="1"/>
    <col min="15880" max="15880" width="2.6328125" style="6" customWidth="1"/>
    <col min="15881" max="15881" width="9.6328125" style="6" customWidth="1"/>
    <col min="15882" max="15882" width="8.6328125" style="6" customWidth="1"/>
    <col min="15883" max="15883" width="2.90625" style="6" customWidth="1"/>
    <col min="15884" max="15884" width="9.453125" style="6" customWidth="1"/>
    <col min="15885" max="15885" width="9.6328125" style="6" customWidth="1"/>
    <col min="15886" max="15886" width="3.6328125" style="6" customWidth="1"/>
    <col min="15887" max="16128" width="8.90625" style="6"/>
    <col min="16129" max="16129" width="30.90625" style="6" customWidth="1"/>
    <col min="16130" max="16130" width="2.453125" style="6" customWidth="1"/>
    <col min="16131" max="16131" width="9.6328125" style="6" customWidth="1"/>
    <col min="16132" max="16132" width="8.6328125" style="6" customWidth="1"/>
    <col min="16133" max="16133" width="2.54296875" style="6" customWidth="1"/>
    <col min="16134" max="16134" width="9.6328125" style="6" customWidth="1"/>
    <col min="16135" max="16135" width="8.6328125" style="6" customWidth="1"/>
    <col min="16136" max="16136" width="2.6328125" style="6" customWidth="1"/>
    <col min="16137" max="16137" width="9.6328125" style="6" customWidth="1"/>
    <col min="16138" max="16138" width="8.6328125" style="6" customWidth="1"/>
    <col min="16139" max="16139" width="2.90625" style="6" customWidth="1"/>
    <col min="16140" max="16140" width="9.453125" style="6" customWidth="1"/>
    <col min="16141" max="16141" width="9.6328125" style="6" customWidth="1"/>
    <col min="16142" max="16142" width="3.6328125" style="6" customWidth="1"/>
    <col min="16143" max="16384" width="8.90625" style="6"/>
  </cols>
  <sheetData>
    <row r="1" spans="1:14" x14ac:dyDescent="0.25">
      <c r="A1" s="6" t="s">
        <v>30</v>
      </c>
    </row>
    <row r="2" spans="1:14" x14ac:dyDescent="0.25">
      <c r="A2" s="6" t="s">
        <v>31</v>
      </c>
    </row>
    <row r="3" spans="1:14" ht="7.25" customHeight="1" x14ac:dyDescent="0.25"/>
    <row r="4" spans="1:14" x14ac:dyDescent="0.25">
      <c r="A4" s="8" t="s">
        <v>32</v>
      </c>
    </row>
    <row r="5" spans="1:14" ht="7.5" customHeight="1" thickBot="1" x14ac:dyDescent="0.3"/>
    <row r="6" spans="1:14" ht="7.25" customHeight="1" x14ac:dyDescent="0.25">
      <c r="A6" s="9"/>
      <c r="B6" s="9"/>
      <c r="C6" s="10"/>
      <c r="D6" s="9"/>
      <c r="E6" s="9"/>
      <c r="F6" s="10"/>
      <c r="G6" s="10"/>
      <c r="H6" s="10"/>
      <c r="I6" s="10"/>
      <c r="J6" s="10"/>
      <c r="K6" s="10"/>
      <c r="L6" s="10"/>
      <c r="M6" s="10"/>
    </row>
    <row r="7" spans="1:14" ht="15" x14ac:dyDescent="0.3">
      <c r="C7" s="11" t="s">
        <v>33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</row>
    <row r="8" spans="1:14" ht="13" x14ac:dyDescent="0.3">
      <c r="A8" s="13" t="s">
        <v>34</v>
      </c>
      <c r="C8" s="14" t="s">
        <v>35</v>
      </c>
      <c r="D8" s="14"/>
      <c r="F8" s="15" t="s">
        <v>36</v>
      </c>
      <c r="G8" s="15"/>
      <c r="H8" s="16"/>
      <c r="I8" s="15" t="s">
        <v>37</v>
      </c>
      <c r="J8" s="15"/>
      <c r="K8" s="16"/>
      <c r="L8" s="15" t="s">
        <v>38</v>
      </c>
      <c r="M8" s="15"/>
      <c r="N8" s="12"/>
    </row>
    <row r="9" spans="1:14" ht="13" x14ac:dyDescent="0.3">
      <c r="C9" s="17" t="s">
        <v>39</v>
      </c>
      <c r="D9" s="18" t="s">
        <v>40</v>
      </c>
      <c r="F9" s="18" t="s">
        <v>39</v>
      </c>
      <c r="G9" s="18" t="s">
        <v>40</v>
      </c>
      <c r="I9" s="18" t="s">
        <v>39</v>
      </c>
      <c r="J9" s="18" t="s">
        <v>40</v>
      </c>
      <c r="L9" s="18" t="s">
        <v>39</v>
      </c>
      <c r="M9" s="18" t="s">
        <v>40</v>
      </c>
      <c r="N9" s="19"/>
    </row>
    <row r="10" spans="1:14" ht="7.25" customHeight="1" thickBot="1" x14ac:dyDescent="0.3">
      <c r="A10" s="20"/>
      <c r="B10" s="20"/>
      <c r="C10" s="21"/>
      <c r="D10" s="20"/>
      <c r="E10" s="20"/>
      <c r="F10" s="21"/>
      <c r="G10" s="21"/>
      <c r="H10" s="21"/>
      <c r="I10" s="21"/>
      <c r="J10" s="21"/>
      <c r="K10" s="21"/>
      <c r="L10" s="21"/>
      <c r="M10" s="21"/>
    </row>
    <row r="12" spans="1:14" ht="13" x14ac:dyDescent="0.3">
      <c r="A12" s="13" t="s">
        <v>41</v>
      </c>
      <c r="C12" s="7">
        <f>IF($A12&lt;&gt;0,F12+I12+L12,"")</f>
        <v>189.125</v>
      </c>
      <c r="D12" s="22">
        <f>IF($A12&lt;&gt;0,G12+J12+M12,"")</f>
        <v>100</v>
      </c>
      <c r="F12" s="7">
        <f>SUM(F14+F32)</f>
        <v>36.75</v>
      </c>
      <c r="G12" s="7">
        <f>IF($A12&lt;&gt;0,F12/$C12*100,"")</f>
        <v>19.431592861863848</v>
      </c>
      <c r="I12" s="7">
        <f>SUM(I14+I32)</f>
        <v>95.875</v>
      </c>
      <c r="J12" s="7">
        <f>IF($A12&lt;&gt;0,I12/$C12*100,"")</f>
        <v>50.693985459352277</v>
      </c>
      <c r="L12" s="7">
        <f>SUM(L14+L32)</f>
        <v>56.5</v>
      </c>
      <c r="M12" s="7">
        <f>IF($A12&lt;&gt;0,L12/$C12*100,"")</f>
        <v>29.874421678783875</v>
      </c>
    </row>
    <row r="13" spans="1:14" x14ac:dyDescent="0.25">
      <c r="C13" s="7" t="str">
        <f t="shared" ref="C13:D30" si="0">IF($A13&lt;&gt;0,F13+I13+L13,"")</f>
        <v/>
      </c>
      <c r="D13" s="22" t="str">
        <f t="shared" si="0"/>
        <v/>
      </c>
      <c r="G13" s="7" t="str">
        <f t="shared" ref="G13:G38" si="1">IF($A13&lt;&gt;0,F13/$C13*100,"")</f>
        <v/>
      </c>
      <c r="J13" s="7" t="str">
        <f t="shared" ref="J13:J38" si="2">IF($A13&lt;&gt;0,I13/$C13*100,"")</f>
        <v/>
      </c>
      <c r="L13" s="7" t="s">
        <v>42</v>
      </c>
      <c r="M13" s="7" t="str">
        <f t="shared" ref="M13:M38" si="3">IF($A13&lt;&gt;0,L13/$C13*100,"")</f>
        <v/>
      </c>
    </row>
    <row r="14" spans="1:14" ht="13" x14ac:dyDescent="0.3">
      <c r="A14" s="13" t="s">
        <v>43</v>
      </c>
      <c r="C14" s="7">
        <f t="shared" si="0"/>
        <v>170.625</v>
      </c>
      <c r="D14" s="22">
        <f t="shared" si="0"/>
        <v>100</v>
      </c>
      <c r="F14" s="7">
        <f>F16+F23</f>
        <v>26</v>
      </c>
      <c r="G14" s="7">
        <f t="shared" si="1"/>
        <v>15.238095238095239</v>
      </c>
      <c r="I14" s="7">
        <f>I16+I23</f>
        <v>92.875</v>
      </c>
      <c r="J14" s="7">
        <f t="shared" si="2"/>
        <v>54.432234432234431</v>
      </c>
      <c r="L14" s="7">
        <f>L16+L23</f>
        <v>51.75</v>
      </c>
      <c r="M14" s="7">
        <f t="shared" si="3"/>
        <v>30.329670329670328</v>
      </c>
    </row>
    <row r="15" spans="1:14" x14ac:dyDescent="0.25">
      <c r="C15" s="7" t="str">
        <f t="shared" si="0"/>
        <v/>
      </c>
      <c r="D15" s="22" t="str">
        <f t="shared" si="0"/>
        <v/>
      </c>
      <c r="G15" s="7" t="str">
        <f t="shared" si="1"/>
        <v/>
      </c>
      <c r="J15" s="7" t="str">
        <f t="shared" si="2"/>
        <v/>
      </c>
      <c r="L15" s="7" t="s">
        <v>42</v>
      </c>
      <c r="M15" s="7" t="str">
        <f t="shared" si="3"/>
        <v/>
      </c>
    </row>
    <row r="16" spans="1:14" x14ac:dyDescent="0.25">
      <c r="A16" s="6" t="s">
        <v>44</v>
      </c>
      <c r="C16" s="7">
        <f t="shared" si="0"/>
        <v>119.25</v>
      </c>
      <c r="D16" s="22">
        <f t="shared" si="0"/>
        <v>100</v>
      </c>
      <c r="F16" s="7">
        <f>SUM(F18:F21)</f>
        <v>0</v>
      </c>
      <c r="G16" s="7">
        <f t="shared" si="1"/>
        <v>0</v>
      </c>
      <c r="I16" s="7">
        <f>SUM(I18:I21)</f>
        <v>86</v>
      </c>
      <c r="J16" s="7">
        <f t="shared" si="2"/>
        <v>72.117400419287208</v>
      </c>
      <c r="L16" s="7">
        <f>SUM(L18:L21)</f>
        <v>33.25</v>
      </c>
      <c r="M16" s="7">
        <f t="shared" si="3"/>
        <v>27.882599580712785</v>
      </c>
    </row>
    <row r="17" spans="1:13" x14ac:dyDescent="0.25">
      <c r="C17" s="7" t="str">
        <f t="shared" si="0"/>
        <v/>
      </c>
      <c r="D17" s="22" t="str">
        <f t="shared" si="0"/>
        <v/>
      </c>
      <c r="G17" s="7" t="str">
        <f t="shared" si="1"/>
        <v/>
      </c>
      <c r="J17" s="7" t="str">
        <f t="shared" si="2"/>
        <v/>
      </c>
      <c r="L17" s="7" t="s">
        <v>42</v>
      </c>
      <c r="M17" s="7" t="str">
        <f t="shared" si="3"/>
        <v/>
      </c>
    </row>
    <row r="18" spans="1:13" x14ac:dyDescent="0.25">
      <c r="A18" s="23" t="s">
        <v>45</v>
      </c>
      <c r="C18" s="7">
        <f t="shared" si="0"/>
        <v>20.5</v>
      </c>
      <c r="D18" s="22">
        <f t="shared" si="0"/>
        <v>100</v>
      </c>
      <c r="F18" s="24">
        <v>0</v>
      </c>
      <c r="G18" s="7">
        <f t="shared" si="1"/>
        <v>0</v>
      </c>
      <c r="H18" s="24"/>
      <c r="I18" s="24">
        <v>11</v>
      </c>
      <c r="J18" s="7">
        <f t="shared" si="2"/>
        <v>53.658536585365859</v>
      </c>
      <c r="K18" s="24"/>
      <c r="L18" s="7">
        <v>9.5</v>
      </c>
      <c r="M18" s="7">
        <f t="shared" si="3"/>
        <v>46.341463414634148</v>
      </c>
    </row>
    <row r="19" spans="1:13" x14ac:dyDescent="0.25">
      <c r="A19" s="23" t="s">
        <v>46</v>
      </c>
      <c r="C19" s="7">
        <f t="shared" si="0"/>
        <v>30</v>
      </c>
      <c r="D19" s="22">
        <f t="shared" si="0"/>
        <v>100.00000000000001</v>
      </c>
      <c r="F19" s="24">
        <v>0</v>
      </c>
      <c r="G19" s="7">
        <f t="shared" si="1"/>
        <v>0</v>
      </c>
      <c r="H19" s="24"/>
      <c r="I19" s="24">
        <v>21.25</v>
      </c>
      <c r="J19" s="7">
        <f t="shared" si="2"/>
        <v>70.833333333333343</v>
      </c>
      <c r="K19" s="24"/>
      <c r="L19" s="7">
        <v>8.75</v>
      </c>
      <c r="M19" s="7">
        <f t="shared" si="3"/>
        <v>29.166666666666668</v>
      </c>
    </row>
    <row r="20" spans="1:13" x14ac:dyDescent="0.25">
      <c r="A20" s="23" t="s">
        <v>47</v>
      </c>
      <c r="C20" s="7">
        <f t="shared" si="0"/>
        <v>38.5</v>
      </c>
      <c r="D20" s="22">
        <f t="shared" si="0"/>
        <v>100</v>
      </c>
      <c r="F20" s="24">
        <v>0</v>
      </c>
      <c r="G20" s="7">
        <f t="shared" si="1"/>
        <v>0</v>
      </c>
      <c r="H20" s="24"/>
      <c r="I20" s="24">
        <v>35.5</v>
      </c>
      <c r="J20" s="7">
        <f t="shared" si="2"/>
        <v>92.20779220779221</v>
      </c>
      <c r="K20" s="24"/>
      <c r="L20" s="7">
        <v>3</v>
      </c>
      <c r="M20" s="7">
        <f t="shared" si="3"/>
        <v>7.7922077922077921</v>
      </c>
    </row>
    <row r="21" spans="1:13" x14ac:dyDescent="0.25">
      <c r="A21" s="23" t="s">
        <v>48</v>
      </c>
      <c r="C21" s="7">
        <f t="shared" si="0"/>
        <v>30.25</v>
      </c>
      <c r="D21" s="22">
        <f t="shared" si="0"/>
        <v>100</v>
      </c>
      <c r="F21" s="24">
        <v>0</v>
      </c>
      <c r="G21" s="7">
        <f t="shared" si="1"/>
        <v>0</v>
      </c>
      <c r="H21" s="24"/>
      <c r="I21" s="24">
        <v>18.25</v>
      </c>
      <c r="J21" s="7">
        <f t="shared" si="2"/>
        <v>60.330578512396691</v>
      </c>
      <c r="K21" s="24"/>
      <c r="L21" s="7">
        <v>12</v>
      </c>
      <c r="M21" s="7">
        <f t="shared" si="3"/>
        <v>39.669421487603309</v>
      </c>
    </row>
    <row r="22" spans="1:13" x14ac:dyDescent="0.25">
      <c r="A22" s="23"/>
      <c r="C22" s="7" t="str">
        <f t="shared" si="0"/>
        <v/>
      </c>
      <c r="D22" s="22" t="str">
        <f t="shared" si="0"/>
        <v/>
      </c>
      <c r="G22" s="7" t="str">
        <f t="shared" si="1"/>
        <v/>
      </c>
      <c r="J22" s="7" t="str">
        <f t="shared" si="2"/>
        <v/>
      </c>
      <c r="L22" s="7" t="s">
        <v>42</v>
      </c>
      <c r="M22" s="7" t="str">
        <f t="shared" si="3"/>
        <v/>
      </c>
    </row>
    <row r="23" spans="1:13" x14ac:dyDescent="0.25">
      <c r="A23" s="8" t="s">
        <v>49</v>
      </c>
      <c r="C23" s="7">
        <f t="shared" si="0"/>
        <v>51.375</v>
      </c>
      <c r="D23" s="22">
        <f t="shared" si="0"/>
        <v>100</v>
      </c>
      <c r="F23" s="7">
        <f>SUM(F25:F30)</f>
        <v>26</v>
      </c>
      <c r="G23" s="7">
        <f t="shared" si="1"/>
        <v>50.608272506082727</v>
      </c>
      <c r="I23" s="7">
        <f>SUM(I25:I30)</f>
        <v>6.875</v>
      </c>
      <c r="J23" s="7">
        <f t="shared" si="2"/>
        <v>13.381995133819952</v>
      </c>
      <c r="L23" s="7">
        <f>SUM(L25:L30)</f>
        <v>18.5</v>
      </c>
      <c r="M23" s="7">
        <f t="shared" si="3"/>
        <v>36.009732360097324</v>
      </c>
    </row>
    <row r="24" spans="1:13" x14ac:dyDescent="0.25">
      <c r="A24" s="8"/>
      <c r="C24" s="7" t="str">
        <f t="shared" si="0"/>
        <v/>
      </c>
      <c r="D24" s="22" t="str">
        <f t="shared" si="0"/>
        <v/>
      </c>
      <c r="G24" s="7" t="str">
        <f t="shared" si="1"/>
        <v/>
      </c>
      <c r="J24" s="7" t="str">
        <f t="shared" si="2"/>
        <v/>
      </c>
      <c r="L24" s="7" t="s">
        <v>42</v>
      </c>
      <c r="M24" s="7" t="str">
        <f t="shared" si="3"/>
        <v/>
      </c>
    </row>
    <row r="25" spans="1:13" ht="16.5" hidden="1" customHeight="1" x14ac:dyDescent="0.25">
      <c r="A25" s="23" t="s">
        <v>50</v>
      </c>
      <c r="C25" s="7">
        <f t="shared" si="0"/>
        <v>0</v>
      </c>
      <c r="D25" s="22" t="e">
        <f t="shared" si="0"/>
        <v>#DIV/0!</v>
      </c>
      <c r="F25" s="24">
        <v>0</v>
      </c>
      <c r="G25" s="7" t="e">
        <f t="shared" si="1"/>
        <v>#DIV/0!</v>
      </c>
      <c r="H25" s="24"/>
      <c r="I25" s="24">
        <v>0</v>
      </c>
      <c r="J25" s="7" t="e">
        <f t="shared" si="2"/>
        <v>#DIV/0!</v>
      </c>
      <c r="K25" s="24"/>
      <c r="L25" s="7">
        <v>0</v>
      </c>
      <c r="M25" s="7" t="e">
        <f t="shared" si="3"/>
        <v>#DIV/0!</v>
      </c>
    </row>
    <row r="26" spans="1:13" x14ac:dyDescent="0.25">
      <c r="A26" s="8" t="s">
        <v>51</v>
      </c>
      <c r="C26" s="7">
        <f t="shared" si="0"/>
        <v>1.25</v>
      </c>
      <c r="D26" s="22">
        <f t="shared" si="0"/>
        <v>100</v>
      </c>
      <c r="F26" s="24">
        <v>0</v>
      </c>
      <c r="G26" s="7">
        <f t="shared" si="1"/>
        <v>0</v>
      </c>
      <c r="H26" s="24"/>
      <c r="I26" s="24">
        <v>1</v>
      </c>
      <c r="J26" s="7">
        <f t="shared" si="2"/>
        <v>80</v>
      </c>
      <c r="K26" s="24"/>
      <c r="L26" s="7">
        <v>0.25</v>
      </c>
      <c r="M26" s="7">
        <f t="shared" si="3"/>
        <v>20</v>
      </c>
    </row>
    <row r="27" spans="1:13" ht="16.5" hidden="1" customHeight="1" x14ac:dyDescent="0.25">
      <c r="A27" s="23" t="s">
        <v>52</v>
      </c>
      <c r="C27" s="7">
        <f t="shared" si="0"/>
        <v>0</v>
      </c>
      <c r="D27" s="22" t="e">
        <f t="shared" si="0"/>
        <v>#DIV/0!</v>
      </c>
      <c r="F27" s="24">
        <v>0</v>
      </c>
      <c r="G27" s="7" t="e">
        <f t="shared" si="1"/>
        <v>#DIV/0!</v>
      </c>
      <c r="H27" s="24"/>
      <c r="I27" s="24">
        <v>0</v>
      </c>
      <c r="J27" s="7" t="e">
        <f t="shared" si="2"/>
        <v>#DIV/0!</v>
      </c>
      <c r="K27" s="24"/>
      <c r="L27" s="7">
        <v>0</v>
      </c>
      <c r="M27" s="7" t="e">
        <f t="shared" si="3"/>
        <v>#DIV/0!</v>
      </c>
    </row>
    <row r="28" spans="1:13" x14ac:dyDescent="0.25">
      <c r="A28" s="8" t="s">
        <v>53</v>
      </c>
      <c r="C28" s="7">
        <f t="shared" si="0"/>
        <v>50.125</v>
      </c>
      <c r="D28" s="22">
        <f t="shared" si="0"/>
        <v>100</v>
      </c>
      <c r="F28" s="24">
        <v>26</v>
      </c>
      <c r="G28" s="7">
        <f t="shared" si="1"/>
        <v>51.870324189526187</v>
      </c>
      <c r="H28" s="24"/>
      <c r="I28" s="24">
        <v>5.875</v>
      </c>
      <c r="J28" s="7">
        <f t="shared" si="2"/>
        <v>11.720698254364089</v>
      </c>
      <c r="K28" s="24"/>
      <c r="L28" s="7">
        <v>18.25</v>
      </c>
      <c r="M28" s="7">
        <f t="shared" si="3"/>
        <v>36.408977556109726</v>
      </c>
    </row>
    <row r="29" spans="1:13" ht="16.5" hidden="1" customHeight="1" x14ac:dyDescent="0.25">
      <c r="A29" s="8" t="s">
        <v>54</v>
      </c>
      <c r="C29" s="7">
        <f t="shared" si="0"/>
        <v>0</v>
      </c>
      <c r="D29" s="22" t="e">
        <f t="shared" si="0"/>
        <v>#DIV/0!</v>
      </c>
      <c r="F29" s="24">
        <v>0</v>
      </c>
      <c r="G29" s="7" t="e">
        <f t="shared" si="1"/>
        <v>#DIV/0!</v>
      </c>
      <c r="H29" s="24"/>
      <c r="I29" s="24">
        <v>0</v>
      </c>
      <c r="J29" s="7" t="e">
        <f t="shared" si="2"/>
        <v>#DIV/0!</v>
      </c>
      <c r="K29" s="24"/>
      <c r="L29" s="7">
        <v>0</v>
      </c>
      <c r="M29" s="7" t="e">
        <f t="shared" si="3"/>
        <v>#DIV/0!</v>
      </c>
    </row>
    <row r="30" spans="1:13" ht="16.5" hidden="1" customHeight="1" x14ac:dyDescent="0.25">
      <c r="A30" s="8" t="s">
        <v>55</v>
      </c>
      <c r="C30" s="7">
        <f t="shared" si="0"/>
        <v>0</v>
      </c>
      <c r="D30" s="22" t="e">
        <f t="shared" si="0"/>
        <v>#DIV/0!</v>
      </c>
      <c r="F30" s="24">
        <v>0</v>
      </c>
      <c r="G30" s="7" t="e">
        <f t="shared" si="1"/>
        <v>#DIV/0!</v>
      </c>
      <c r="H30" s="24"/>
      <c r="I30" s="24">
        <v>0</v>
      </c>
      <c r="J30" s="7" t="e">
        <f t="shared" si="2"/>
        <v>#DIV/0!</v>
      </c>
      <c r="K30" s="24"/>
      <c r="L30" s="7">
        <v>0</v>
      </c>
      <c r="M30" s="7" t="e">
        <f t="shared" si="3"/>
        <v>#DIV/0!</v>
      </c>
    </row>
    <row r="31" spans="1:13" x14ac:dyDescent="0.25">
      <c r="C31" s="7" t="str">
        <f t="shared" ref="C31:D38" si="4">IF($A31&lt;&gt;0,F31+I31+L31,"")</f>
        <v/>
      </c>
      <c r="D31" s="22" t="str">
        <f t="shared" si="4"/>
        <v/>
      </c>
      <c r="G31" s="7" t="str">
        <f t="shared" si="1"/>
        <v/>
      </c>
      <c r="J31" s="7" t="str">
        <f t="shared" si="2"/>
        <v/>
      </c>
      <c r="L31" s="7" t="s">
        <v>42</v>
      </c>
      <c r="M31" s="7" t="str">
        <f t="shared" si="3"/>
        <v/>
      </c>
    </row>
    <row r="32" spans="1:13" ht="13" x14ac:dyDescent="0.3">
      <c r="A32" s="13" t="s">
        <v>56</v>
      </c>
      <c r="C32" s="7">
        <f t="shared" si="4"/>
        <v>18.5</v>
      </c>
      <c r="D32" s="22">
        <f t="shared" si="4"/>
        <v>100</v>
      </c>
      <c r="F32" s="7">
        <f>SUM(F34:F38)</f>
        <v>10.75</v>
      </c>
      <c r="G32" s="7">
        <f t="shared" si="1"/>
        <v>58.108108108108105</v>
      </c>
      <c r="I32" s="7">
        <f>SUM(I34:I38)</f>
        <v>3</v>
      </c>
      <c r="J32" s="7">
        <f t="shared" si="2"/>
        <v>16.216216216216218</v>
      </c>
      <c r="L32" s="7">
        <f>SUM(L34:L38)</f>
        <v>4.75</v>
      </c>
      <c r="M32" s="7">
        <f t="shared" si="3"/>
        <v>25.675675675675674</v>
      </c>
    </row>
    <row r="33" spans="1:13" x14ac:dyDescent="0.25">
      <c r="C33" s="7" t="str">
        <f t="shared" si="4"/>
        <v/>
      </c>
      <c r="D33" s="22" t="str">
        <f t="shared" si="4"/>
        <v/>
      </c>
      <c r="G33" s="7" t="str">
        <f t="shared" si="1"/>
        <v/>
      </c>
      <c r="J33" s="7" t="str">
        <f t="shared" si="2"/>
        <v/>
      </c>
      <c r="L33" s="7" t="s">
        <v>42</v>
      </c>
      <c r="M33" s="7" t="str">
        <f t="shared" si="3"/>
        <v/>
      </c>
    </row>
    <row r="34" spans="1:13" x14ac:dyDescent="0.25">
      <c r="A34" s="23" t="s">
        <v>57</v>
      </c>
      <c r="C34" s="7">
        <f t="shared" si="4"/>
        <v>6.25</v>
      </c>
      <c r="D34" s="22">
        <f t="shared" si="4"/>
        <v>100</v>
      </c>
      <c r="F34" s="7">
        <v>1</v>
      </c>
      <c r="G34" s="7">
        <f t="shared" si="1"/>
        <v>16</v>
      </c>
      <c r="H34" s="24"/>
      <c r="I34" s="24">
        <v>3</v>
      </c>
      <c r="J34" s="7">
        <f t="shared" si="2"/>
        <v>48</v>
      </c>
      <c r="K34" s="24"/>
      <c r="L34" s="7">
        <v>2.25</v>
      </c>
      <c r="M34" s="7">
        <f t="shared" si="3"/>
        <v>36</v>
      </c>
    </row>
    <row r="35" spans="1:13" x14ac:dyDescent="0.25">
      <c r="A35" s="23" t="s">
        <v>58</v>
      </c>
      <c r="C35" s="7">
        <f t="shared" si="4"/>
        <v>4.75</v>
      </c>
      <c r="D35" s="22">
        <f t="shared" si="4"/>
        <v>100</v>
      </c>
      <c r="F35" s="24">
        <v>4.75</v>
      </c>
      <c r="G35" s="7">
        <f t="shared" si="1"/>
        <v>100</v>
      </c>
      <c r="H35" s="24"/>
      <c r="I35" s="24">
        <v>0</v>
      </c>
      <c r="J35" s="7">
        <f t="shared" si="2"/>
        <v>0</v>
      </c>
      <c r="K35" s="24"/>
      <c r="L35" s="7">
        <v>0</v>
      </c>
      <c r="M35" s="7">
        <f t="shared" si="3"/>
        <v>0</v>
      </c>
    </row>
    <row r="36" spans="1:13" x14ac:dyDescent="0.25">
      <c r="A36" s="23" t="s">
        <v>59</v>
      </c>
      <c r="C36" s="7">
        <f t="shared" si="4"/>
        <v>1.5</v>
      </c>
      <c r="D36" s="22">
        <f t="shared" si="4"/>
        <v>100</v>
      </c>
      <c r="F36" s="7">
        <v>0</v>
      </c>
      <c r="G36" s="7">
        <f t="shared" si="1"/>
        <v>0</v>
      </c>
      <c r="H36" s="24"/>
      <c r="I36" s="24">
        <v>0</v>
      </c>
      <c r="J36" s="7">
        <f t="shared" si="2"/>
        <v>0</v>
      </c>
      <c r="K36" s="24"/>
      <c r="L36" s="7">
        <v>1.5</v>
      </c>
      <c r="M36" s="7">
        <f t="shared" si="3"/>
        <v>100</v>
      </c>
    </row>
    <row r="37" spans="1:13" x14ac:dyDescent="0.25">
      <c r="A37" s="23" t="s">
        <v>60</v>
      </c>
      <c r="C37" s="7">
        <f t="shared" si="4"/>
        <v>1</v>
      </c>
      <c r="D37" s="22">
        <f t="shared" si="4"/>
        <v>100</v>
      </c>
      <c r="F37" s="24">
        <v>0</v>
      </c>
      <c r="G37" s="7">
        <f t="shared" si="1"/>
        <v>0</v>
      </c>
      <c r="H37" s="24"/>
      <c r="I37" s="24">
        <v>0</v>
      </c>
      <c r="J37" s="7">
        <f t="shared" si="2"/>
        <v>0</v>
      </c>
      <c r="K37" s="24"/>
      <c r="L37" s="7">
        <v>1</v>
      </c>
      <c r="M37" s="7">
        <f t="shared" si="3"/>
        <v>100</v>
      </c>
    </row>
    <row r="38" spans="1:13" x14ac:dyDescent="0.25">
      <c r="A38" s="23" t="s">
        <v>61</v>
      </c>
      <c r="C38" s="7">
        <f t="shared" si="4"/>
        <v>5</v>
      </c>
      <c r="D38" s="22">
        <f t="shared" si="4"/>
        <v>100</v>
      </c>
      <c r="F38" s="7">
        <v>5</v>
      </c>
      <c r="G38" s="7">
        <f t="shared" si="1"/>
        <v>100</v>
      </c>
      <c r="I38" s="7">
        <v>0</v>
      </c>
      <c r="J38" s="7">
        <f t="shared" si="2"/>
        <v>0</v>
      </c>
      <c r="L38" s="7">
        <v>0</v>
      </c>
      <c r="M38" s="7">
        <f t="shared" si="3"/>
        <v>0</v>
      </c>
    </row>
    <row r="39" spans="1:13" ht="13" thickBot="1" x14ac:dyDescent="0.3">
      <c r="A39" s="20"/>
      <c r="B39" s="20"/>
      <c r="C39" s="21"/>
      <c r="D39" s="20"/>
      <c r="E39" s="20"/>
      <c r="F39" s="21"/>
      <c r="G39" s="21"/>
      <c r="H39" s="21"/>
      <c r="I39" s="21"/>
      <c r="J39" s="21"/>
      <c r="K39" s="21"/>
      <c r="L39" s="21"/>
      <c r="M39" s="21"/>
    </row>
    <row r="40" spans="1:13" ht="7.25" customHeight="1" x14ac:dyDescent="0.25"/>
    <row r="41" spans="1:13" ht="13.5" customHeight="1" x14ac:dyDescent="0.25">
      <c r="A41" s="25" t="s">
        <v>62</v>
      </c>
    </row>
    <row r="42" spans="1:13" ht="4.5" customHeight="1" x14ac:dyDescent="0.25">
      <c r="A42" s="25" t="s">
        <v>63</v>
      </c>
    </row>
    <row r="43" spans="1:13" x14ac:dyDescent="0.25">
      <c r="A43" s="8" t="s">
        <v>64</v>
      </c>
    </row>
    <row r="44" spans="1:13" x14ac:dyDescent="0.25">
      <c r="A44" s="6" t="s">
        <v>65</v>
      </c>
    </row>
    <row r="46" spans="1:13" x14ac:dyDescent="0.25">
      <c r="A46" s="26"/>
    </row>
  </sheetData>
  <mergeCells count="5">
    <mergeCell ref="C7:M7"/>
    <mergeCell ref="C8:D8"/>
    <mergeCell ref="F8:G8"/>
    <mergeCell ref="I8:J8"/>
    <mergeCell ref="L8:M8"/>
  </mergeCells>
  <conditionalFormatting sqref="A1:XFD1048576">
    <cfRule type="cellIs" dxfId="1" priority="1" operator="equal">
      <formula>0</formula>
    </cfRule>
  </conditionalFormatting>
  <printOptions horizontalCentered="1" verticalCentered="1"/>
  <pageMargins left="0" right="0" top="0" bottom="0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CE1A4-88A3-47BA-963A-D97944D7FE98}">
  <sheetPr codeName="Hoja85">
    <tabColor rgb="FFFFC000"/>
  </sheetPr>
  <dimension ref="B2:K4"/>
  <sheetViews>
    <sheetView workbookViewId="0">
      <selection activeCell="J6" sqref="J6"/>
    </sheetView>
  </sheetViews>
  <sheetFormatPr baseColWidth="10" defaultRowHeight="14.5" x14ac:dyDescent="0.35"/>
  <sheetData>
    <row r="2" spans="2:11" ht="23" x14ac:dyDescent="0.35">
      <c r="J2" s="27"/>
    </row>
    <row r="3" spans="2:11" ht="23" x14ac:dyDescent="0.35">
      <c r="H3" s="28"/>
    </row>
    <row r="4" spans="2:11" ht="23" x14ac:dyDescent="0.5">
      <c r="B4" s="29"/>
      <c r="C4" s="30"/>
      <c r="D4" s="30"/>
      <c r="H4" s="31"/>
      <c r="K4" s="32"/>
    </row>
  </sheetData>
  <printOptions horizontalCentered="1" verticalCentered="1"/>
  <pageMargins left="0.9055118110236221" right="0.70866141732283472" top="0.74803149606299213" bottom="0.74803149606299213" header="0.31496062992125984" footer="0.31496062992125984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2806A-0A4E-48A6-9923-B518EEE98397}">
  <sheetPr codeName="Hoja86">
    <tabColor theme="4" tint="-0.249977111117893"/>
  </sheetPr>
  <dimension ref="A1:AC35"/>
  <sheetViews>
    <sheetView workbookViewId="0">
      <selection activeCell="A2" sqref="A2"/>
    </sheetView>
  </sheetViews>
  <sheetFormatPr baseColWidth="10" defaultColWidth="8.90625" defaultRowHeight="14.5" x14ac:dyDescent="0.35"/>
  <cols>
    <col min="1" max="1" width="35.6328125" customWidth="1"/>
    <col min="2" max="2" width="2.6328125" customWidth="1"/>
    <col min="3" max="4" width="8.90625" hidden="1" customWidth="1"/>
    <col min="5" max="5" width="2.90625" hidden="1" customWidth="1"/>
    <col min="6" max="7" width="8.90625" hidden="1" customWidth="1"/>
    <col min="8" max="8" width="3" hidden="1" customWidth="1"/>
    <col min="9" max="10" width="8.90625" hidden="1" customWidth="1"/>
    <col min="11" max="11" width="3.08984375" hidden="1" customWidth="1"/>
    <col min="12" max="13" width="0" hidden="1" customWidth="1"/>
    <col min="14" max="14" width="3" hidden="1" customWidth="1"/>
    <col min="17" max="17" width="3" customWidth="1"/>
    <col min="20" max="20" width="2.54296875" customWidth="1"/>
    <col min="23" max="23" width="2.36328125" customWidth="1"/>
    <col min="26" max="26" width="2.36328125" customWidth="1"/>
    <col min="29" max="29" width="2.6328125" customWidth="1"/>
    <col min="257" max="257" width="35.6328125" customWidth="1"/>
    <col min="258" max="258" width="2.6328125" customWidth="1"/>
    <col min="259" max="270" width="0" hidden="1" customWidth="1"/>
    <col min="273" max="273" width="3" customWidth="1"/>
    <col min="276" max="276" width="2.54296875" customWidth="1"/>
    <col min="279" max="279" width="2.36328125" customWidth="1"/>
    <col min="282" max="282" width="2.36328125" customWidth="1"/>
    <col min="285" max="285" width="2.6328125" customWidth="1"/>
    <col min="513" max="513" width="35.6328125" customWidth="1"/>
    <col min="514" max="514" width="2.6328125" customWidth="1"/>
    <col min="515" max="526" width="0" hidden="1" customWidth="1"/>
    <col min="529" max="529" width="3" customWidth="1"/>
    <col min="532" max="532" width="2.54296875" customWidth="1"/>
    <col min="535" max="535" width="2.36328125" customWidth="1"/>
    <col min="538" max="538" width="2.36328125" customWidth="1"/>
    <col min="541" max="541" width="2.6328125" customWidth="1"/>
    <col min="769" max="769" width="35.6328125" customWidth="1"/>
    <col min="770" max="770" width="2.6328125" customWidth="1"/>
    <col min="771" max="782" width="0" hidden="1" customWidth="1"/>
    <col min="785" max="785" width="3" customWidth="1"/>
    <col min="788" max="788" width="2.54296875" customWidth="1"/>
    <col min="791" max="791" width="2.36328125" customWidth="1"/>
    <col min="794" max="794" width="2.36328125" customWidth="1"/>
    <col min="797" max="797" width="2.6328125" customWidth="1"/>
    <col min="1025" max="1025" width="35.6328125" customWidth="1"/>
    <col min="1026" max="1026" width="2.6328125" customWidth="1"/>
    <col min="1027" max="1038" width="0" hidden="1" customWidth="1"/>
    <col min="1041" max="1041" width="3" customWidth="1"/>
    <col min="1044" max="1044" width="2.54296875" customWidth="1"/>
    <col min="1047" max="1047" width="2.36328125" customWidth="1"/>
    <col min="1050" max="1050" width="2.36328125" customWidth="1"/>
    <col min="1053" max="1053" width="2.6328125" customWidth="1"/>
    <col min="1281" max="1281" width="35.6328125" customWidth="1"/>
    <col min="1282" max="1282" width="2.6328125" customWidth="1"/>
    <col min="1283" max="1294" width="0" hidden="1" customWidth="1"/>
    <col min="1297" max="1297" width="3" customWidth="1"/>
    <col min="1300" max="1300" width="2.54296875" customWidth="1"/>
    <col min="1303" max="1303" width="2.36328125" customWidth="1"/>
    <col min="1306" max="1306" width="2.36328125" customWidth="1"/>
    <col min="1309" max="1309" width="2.6328125" customWidth="1"/>
    <col min="1537" max="1537" width="35.6328125" customWidth="1"/>
    <col min="1538" max="1538" width="2.6328125" customWidth="1"/>
    <col min="1539" max="1550" width="0" hidden="1" customWidth="1"/>
    <col min="1553" max="1553" width="3" customWidth="1"/>
    <col min="1556" max="1556" width="2.54296875" customWidth="1"/>
    <col min="1559" max="1559" width="2.36328125" customWidth="1"/>
    <col min="1562" max="1562" width="2.36328125" customWidth="1"/>
    <col min="1565" max="1565" width="2.6328125" customWidth="1"/>
    <col min="1793" max="1793" width="35.6328125" customWidth="1"/>
    <col min="1794" max="1794" width="2.6328125" customWidth="1"/>
    <col min="1795" max="1806" width="0" hidden="1" customWidth="1"/>
    <col min="1809" max="1809" width="3" customWidth="1"/>
    <col min="1812" max="1812" width="2.54296875" customWidth="1"/>
    <col min="1815" max="1815" width="2.36328125" customWidth="1"/>
    <col min="1818" max="1818" width="2.36328125" customWidth="1"/>
    <col min="1821" max="1821" width="2.6328125" customWidth="1"/>
    <col min="2049" max="2049" width="35.6328125" customWidth="1"/>
    <col min="2050" max="2050" width="2.6328125" customWidth="1"/>
    <col min="2051" max="2062" width="0" hidden="1" customWidth="1"/>
    <col min="2065" max="2065" width="3" customWidth="1"/>
    <col min="2068" max="2068" width="2.54296875" customWidth="1"/>
    <col min="2071" max="2071" width="2.36328125" customWidth="1"/>
    <col min="2074" max="2074" width="2.36328125" customWidth="1"/>
    <col min="2077" max="2077" width="2.6328125" customWidth="1"/>
    <col min="2305" max="2305" width="35.6328125" customWidth="1"/>
    <col min="2306" max="2306" width="2.6328125" customWidth="1"/>
    <col min="2307" max="2318" width="0" hidden="1" customWidth="1"/>
    <col min="2321" max="2321" width="3" customWidth="1"/>
    <col min="2324" max="2324" width="2.54296875" customWidth="1"/>
    <col min="2327" max="2327" width="2.36328125" customWidth="1"/>
    <col min="2330" max="2330" width="2.36328125" customWidth="1"/>
    <col min="2333" max="2333" width="2.6328125" customWidth="1"/>
    <col min="2561" max="2561" width="35.6328125" customWidth="1"/>
    <col min="2562" max="2562" width="2.6328125" customWidth="1"/>
    <col min="2563" max="2574" width="0" hidden="1" customWidth="1"/>
    <col min="2577" max="2577" width="3" customWidth="1"/>
    <col min="2580" max="2580" width="2.54296875" customWidth="1"/>
    <col min="2583" max="2583" width="2.36328125" customWidth="1"/>
    <col min="2586" max="2586" width="2.36328125" customWidth="1"/>
    <col min="2589" max="2589" width="2.6328125" customWidth="1"/>
    <col min="2817" max="2817" width="35.6328125" customWidth="1"/>
    <col min="2818" max="2818" width="2.6328125" customWidth="1"/>
    <col min="2819" max="2830" width="0" hidden="1" customWidth="1"/>
    <col min="2833" max="2833" width="3" customWidth="1"/>
    <col min="2836" max="2836" width="2.54296875" customWidth="1"/>
    <col min="2839" max="2839" width="2.36328125" customWidth="1"/>
    <col min="2842" max="2842" width="2.36328125" customWidth="1"/>
    <col min="2845" max="2845" width="2.6328125" customWidth="1"/>
    <col min="3073" max="3073" width="35.6328125" customWidth="1"/>
    <col min="3074" max="3074" width="2.6328125" customWidth="1"/>
    <col min="3075" max="3086" width="0" hidden="1" customWidth="1"/>
    <col min="3089" max="3089" width="3" customWidth="1"/>
    <col min="3092" max="3092" width="2.54296875" customWidth="1"/>
    <col min="3095" max="3095" width="2.36328125" customWidth="1"/>
    <col min="3098" max="3098" width="2.36328125" customWidth="1"/>
    <col min="3101" max="3101" width="2.6328125" customWidth="1"/>
    <col min="3329" max="3329" width="35.6328125" customWidth="1"/>
    <col min="3330" max="3330" width="2.6328125" customWidth="1"/>
    <col min="3331" max="3342" width="0" hidden="1" customWidth="1"/>
    <col min="3345" max="3345" width="3" customWidth="1"/>
    <col min="3348" max="3348" width="2.54296875" customWidth="1"/>
    <col min="3351" max="3351" width="2.36328125" customWidth="1"/>
    <col min="3354" max="3354" width="2.36328125" customWidth="1"/>
    <col min="3357" max="3357" width="2.6328125" customWidth="1"/>
    <col min="3585" max="3585" width="35.6328125" customWidth="1"/>
    <col min="3586" max="3586" width="2.6328125" customWidth="1"/>
    <col min="3587" max="3598" width="0" hidden="1" customWidth="1"/>
    <col min="3601" max="3601" width="3" customWidth="1"/>
    <col min="3604" max="3604" width="2.54296875" customWidth="1"/>
    <col min="3607" max="3607" width="2.36328125" customWidth="1"/>
    <col min="3610" max="3610" width="2.36328125" customWidth="1"/>
    <col min="3613" max="3613" width="2.6328125" customWidth="1"/>
    <col min="3841" max="3841" width="35.6328125" customWidth="1"/>
    <col min="3842" max="3842" width="2.6328125" customWidth="1"/>
    <col min="3843" max="3854" width="0" hidden="1" customWidth="1"/>
    <col min="3857" max="3857" width="3" customWidth="1"/>
    <col min="3860" max="3860" width="2.54296875" customWidth="1"/>
    <col min="3863" max="3863" width="2.36328125" customWidth="1"/>
    <col min="3866" max="3866" width="2.36328125" customWidth="1"/>
    <col min="3869" max="3869" width="2.6328125" customWidth="1"/>
    <col min="4097" max="4097" width="35.6328125" customWidth="1"/>
    <col min="4098" max="4098" width="2.6328125" customWidth="1"/>
    <col min="4099" max="4110" width="0" hidden="1" customWidth="1"/>
    <col min="4113" max="4113" width="3" customWidth="1"/>
    <col min="4116" max="4116" width="2.54296875" customWidth="1"/>
    <col min="4119" max="4119" width="2.36328125" customWidth="1"/>
    <col min="4122" max="4122" width="2.36328125" customWidth="1"/>
    <col min="4125" max="4125" width="2.6328125" customWidth="1"/>
    <col min="4353" max="4353" width="35.6328125" customWidth="1"/>
    <col min="4354" max="4354" width="2.6328125" customWidth="1"/>
    <col min="4355" max="4366" width="0" hidden="1" customWidth="1"/>
    <col min="4369" max="4369" width="3" customWidth="1"/>
    <col min="4372" max="4372" width="2.54296875" customWidth="1"/>
    <col min="4375" max="4375" width="2.36328125" customWidth="1"/>
    <col min="4378" max="4378" width="2.36328125" customWidth="1"/>
    <col min="4381" max="4381" width="2.6328125" customWidth="1"/>
    <col min="4609" max="4609" width="35.6328125" customWidth="1"/>
    <col min="4610" max="4610" width="2.6328125" customWidth="1"/>
    <col min="4611" max="4622" width="0" hidden="1" customWidth="1"/>
    <col min="4625" max="4625" width="3" customWidth="1"/>
    <col min="4628" max="4628" width="2.54296875" customWidth="1"/>
    <col min="4631" max="4631" width="2.36328125" customWidth="1"/>
    <col min="4634" max="4634" width="2.36328125" customWidth="1"/>
    <col min="4637" max="4637" width="2.6328125" customWidth="1"/>
    <col min="4865" max="4865" width="35.6328125" customWidth="1"/>
    <col min="4866" max="4866" width="2.6328125" customWidth="1"/>
    <col min="4867" max="4878" width="0" hidden="1" customWidth="1"/>
    <col min="4881" max="4881" width="3" customWidth="1"/>
    <col min="4884" max="4884" width="2.54296875" customWidth="1"/>
    <col min="4887" max="4887" width="2.36328125" customWidth="1"/>
    <col min="4890" max="4890" width="2.36328125" customWidth="1"/>
    <col min="4893" max="4893" width="2.6328125" customWidth="1"/>
    <col min="5121" max="5121" width="35.6328125" customWidth="1"/>
    <col min="5122" max="5122" width="2.6328125" customWidth="1"/>
    <col min="5123" max="5134" width="0" hidden="1" customWidth="1"/>
    <col min="5137" max="5137" width="3" customWidth="1"/>
    <col min="5140" max="5140" width="2.54296875" customWidth="1"/>
    <col min="5143" max="5143" width="2.36328125" customWidth="1"/>
    <col min="5146" max="5146" width="2.36328125" customWidth="1"/>
    <col min="5149" max="5149" width="2.6328125" customWidth="1"/>
    <col min="5377" max="5377" width="35.6328125" customWidth="1"/>
    <col min="5378" max="5378" width="2.6328125" customWidth="1"/>
    <col min="5379" max="5390" width="0" hidden="1" customWidth="1"/>
    <col min="5393" max="5393" width="3" customWidth="1"/>
    <col min="5396" max="5396" width="2.54296875" customWidth="1"/>
    <col min="5399" max="5399" width="2.36328125" customWidth="1"/>
    <col min="5402" max="5402" width="2.36328125" customWidth="1"/>
    <col min="5405" max="5405" width="2.6328125" customWidth="1"/>
    <col min="5633" max="5633" width="35.6328125" customWidth="1"/>
    <col min="5634" max="5634" width="2.6328125" customWidth="1"/>
    <col min="5635" max="5646" width="0" hidden="1" customWidth="1"/>
    <col min="5649" max="5649" width="3" customWidth="1"/>
    <col min="5652" max="5652" width="2.54296875" customWidth="1"/>
    <col min="5655" max="5655" width="2.36328125" customWidth="1"/>
    <col min="5658" max="5658" width="2.36328125" customWidth="1"/>
    <col min="5661" max="5661" width="2.6328125" customWidth="1"/>
    <col min="5889" max="5889" width="35.6328125" customWidth="1"/>
    <col min="5890" max="5890" width="2.6328125" customWidth="1"/>
    <col min="5891" max="5902" width="0" hidden="1" customWidth="1"/>
    <col min="5905" max="5905" width="3" customWidth="1"/>
    <col min="5908" max="5908" width="2.54296875" customWidth="1"/>
    <col min="5911" max="5911" width="2.36328125" customWidth="1"/>
    <col min="5914" max="5914" width="2.36328125" customWidth="1"/>
    <col min="5917" max="5917" width="2.6328125" customWidth="1"/>
    <col min="6145" max="6145" width="35.6328125" customWidth="1"/>
    <col min="6146" max="6146" width="2.6328125" customWidth="1"/>
    <col min="6147" max="6158" width="0" hidden="1" customWidth="1"/>
    <col min="6161" max="6161" width="3" customWidth="1"/>
    <col min="6164" max="6164" width="2.54296875" customWidth="1"/>
    <col min="6167" max="6167" width="2.36328125" customWidth="1"/>
    <col min="6170" max="6170" width="2.36328125" customWidth="1"/>
    <col min="6173" max="6173" width="2.6328125" customWidth="1"/>
    <col min="6401" max="6401" width="35.6328125" customWidth="1"/>
    <col min="6402" max="6402" width="2.6328125" customWidth="1"/>
    <col min="6403" max="6414" width="0" hidden="1" customWidth="1"/>
    <col min="6417" max="6417" width="3" customWidth="1"/>
    <col min="6420" max="6420" width="2.54296875" customWidth="1"/>
    <col min="6423" max="6423" width="2.36328125" customWidth="1"/>
    <col min="6426" max="6426" width="2.36328125" customWidth="1"/>
    <col min="6429" max="6429" width="2.6328125" customWidth="1"/>
    <col min="6657" max="6657" width="35.6328125" customWidth="1"/>
    <col min="6658" max="6658" width="2.6328125" customWidth="1"/>
    <col min="6659" max="6670" width="0" hidden="1" customWidth="1"/>
    <col min="6673" max="6673" width="3" customWidth="1"/>
    <col min="6676" max="6676" width="2.54296875" customWidth="1"/>
    <col min="6679" max="6679" width="2.36328125" customWidth="1"/>
    <col min="6682" max="6682" width="2.36328125" customWidth="1"/>
    <col min="6685" max="6685" width="2.6328125" customWidth="1"/>
    <col min="6913" max="6913" width="35.6328125" customWidth="1"/>
    <col min="6914" max="6914" width="2.6328125" customWidth="1"/>
    <col min="6915" max="6926" width="0" hidden="1" customWidth="1"/>
    <col min="6929" max="6929" width="3" customWidth="1"/>
    <col min="6932" max="6932" width="2.54296875" customWidth="1"/>
    <col min="6935" max="6935" width="2.36328125" customWidth="1"/>
    <col min="6938" max="6938" width="2.36328125" customWidth="1"/>
    <col min="6941" max="6941" width="2.6328125" customWidth="1"/>
    <col min="7169" max="7169" width="35.6328125" customWidth="1"/>
    <col min="7170" max="7170" width="2.6328125" customWidth="1"/>
    <col min="7171" max="7182" width="0" hidden="1" customWidth="1"/>
    <col min="7185" max="7185" width="3" customWidth="1"/>
    <col min="7188" max="7188" width="2.54296875" customWidth="1"/>
    <col min="7191" max="7191" width="2.36328125" customWidth="1"/>
    <col min="7194" max="7194" width="2.36328125" customWidth="1"/>
    <col min="7197" max="7197" width="2.6328125" customWidth="1"/>
    <col min="7425" max="7425" width="35.6328125" customWidth="1"/>
    <col min="7426" max="7426" width="2.6328125" customWidth="1"/>
    <col min="7427" max="7438" width="0" hidden="1" customWidth="1"/>
    <col min="7441" max="7441" width="3" customWidth="1"/>
    <col min="7444" max="7444" width="2.54296875" customWidth="1"/>
    <col min="7447" max="7447" width="2.36328125" customWidth="1"/>
    <col min="7450" max="7450" width="2.36328125" customWidth="1"/>
    <col min="7453" max="7453" width="2.6328125" customWidth="1"/>
    <col min="7681" max="7681" width="35.6328125" customWidth="1"/>
    <col min="7682" max="7682" width="2.6328125" customWidth="1"/>
    <col min="7683" max="7694" width="0" hidden="1" customWidth="1"/>
    <col min="7697" max="7697" width="3" customWidth="1"/>
    <col min="7700" max="7700" width="2.54296875" customWidth="1"/>
    <col min="7703" max="7703" width="2.36328125" customWidth="1"/>
    <col min="7706" max="7706" width="2.36328125" customWidth="1"/>
    <col min="7709" max="7709" width="2.6328125" customWidth="1"/>
    <col min="7937" max="7937" width="35.6328125" customWidth="1"/>
    <col min="7938" max="7938" width="2.6328125" customWidth="1"/>
    <col min="7939" max="7950" width="0" hidden="1" customWidth="1"/>
    <col min="7953" max="7953" width="3" customWidth="1"/>
    <col min="7956" max="7956" width="2.54296875" customWidth="1"/>
    <col min="7959" max="7959" width="2.36328125" customWidth="1"/>
    <col min="7962" max="7962" width="2.36328125" customWidth="1"/>
    <col min="7965" max="7965" width="2.6328125" customWidth="1"/>
    <col min="8193" max="8193" width="35.6328125" customWidth="1"/>
    <col min="8194" max="8194" width="2.6328125" customWidth="1"/>
    <col min="8195" max="8206" width="0" hidden="1" customWidth="1"/>
    <col min="8209" max="8209" width="3" customWidth="1"/>
    <col min="8212" max="8212" width="2.54296875" customWidth="1"/>
    <col min="8215" max="8215" width="2.36328125" customWidth="1"/>
    <col min="8218" max="8218" width="2.36328125" customWidth="1"/>
    <col min="8221" max="8221" width="2.6328125" customWidth="1"/>
    <col min="8449" max="8449" width="35.6328125" customWidth="1"/>
    <col min="8450" max="8450" width="2.6328125" customWidth="1"/>
    <col min="8451" max="8462" width="0" hidden="1" customWidth="1"/>
    <col min="8465" max="8465" width="3" customWidth="1"/>
    <col min="8468" max="8468" width="2.54296875" customWidth="1"/>
    <col min="8471" max="8471" width="2.36328125" customWidth="1"/>
    <col min="8474" max="8474" width="2.36328125" customWidth="1"/>
    <col min="8477" max="8477" width="2.6328125" customWidth="1"/>
    <col min="8705" max="8705" width="35.6328125" customWidth="1"/>
    <col min="8706" max="8706" width="2.6328125" customWidth="1"/>
    <col min="8707" max="8718" width="0" hidden="1" customWidth="1"/>
    <col min="8721" max="8721" width="3" customWidth="1"/>
    <col min="8724" max="8724" width="2.54296875" customWidth="1"/>
    <col min="8727" max="8727" width="2.36328125" customWidth="1"/>
    <col min="8730" max="8730" width="2.36328125" customWidth="1"/>
    <col min="8733" max="8733" width="2.6328125" customWidth="1"/>
    <col min="8961" max="8961" width="35.6328125" customWidth="1"/>
    <col min="8962" max="8962" width="2.6328125" customWidth="1"/>
    <col min="8963" max="8974" width="0" hidden="1" customWidth="1"/>
    <col min="8977" max="8977" width="3" customWidth="1"/>
    <col min="8980" max="8980" width="2.54296875" customWidth="1"/>
    <col min="8983" max="8983" width="2.36328125" customWidth="1"/>
    <col min="8986" max="8986" width="2.36328125" customWidth="1"/>
    <col min="8989" max="8989" width="2.6328125" customWidth="1"/>
    <col min="9217" max="9217" width="35.6328125" customWidth="1"/>
    <col min="9218" max="9218" width="2.6328125" customWidth="1"/>
    <col min="9219" max="9230" width="0" hidden="1" customWidth="1"/>
    <col min="9233" max="9233" width="3" customWidth="1"/>
    <col min="9236" max="9236" width="2.54296875" customWidth="1"/>
    <col min="9239" max="9239" width="2.36328125" customWidth="1"/>
    <col min="9242" max="9242" width="2.36328125" customWidth="1"/>
    <col min="9245" max="9245" width="2.6328125" customWidth="1"/>
    <col min="9473" max="9473" width="35.6328125" customWidth="1"/>
    <col min="9474" max="9474" width="2.6328125" customWidth="1"/>
    <col min="9475" max="9486" width="0" hidden="1" customWidth="1"/>
    <col min="9489" max="9489" width="3" customWidth="1"/>
    <col min="9492" max="9492" width="2.54296875" customWidth="1"/>
    <col min="9495" max="9495" width="2.36328125" customWidth="1"/>
    <col min="9498" max="9498" width="2.36328125" customWidth="1"/>
    <col min="9501" max="9501" width="2.6328125" customWidth="1"/>
    <col min="9729" max="9729" width="35.6328125" customWidth="1"/>
    <col min="9730" max="9730" width="2.6328125" customWidth="1"/>
    <col min="9731" max="9742" width="0" hidden="1" customWidth="1"/>
    <col min="9745" max="9745" width="3" customWidth="1"/>
    <col min="9748" max="9748" width="2.54296875" customWidth="1"/>
    <col min="9751" max="9751" width="2.36328125" customWidth="1"/>
    <col min="9754" max="9754" width="2.36328125" customWidth="1"/>
    <col min="9757" max="9757" width="2.6328125" customWidth="1"/>
    <col min="9985" max="9985" width="35.6328125" customWidth="1"/>
    <col min="9986" max="9986" width="2.6328125" customWidth="1"/>
    <col min="9987" max="9998" width="0" hidden="1" customWidth="1"/>
    <col min="10001" max="10001" width="3" customWidth="1"/>
    <col min="10004" max="10004" width="2.54296875" customWidth="1"/>
    <col min="10007" max="10007" width="2.36328125" customWidth="1"/>
    <col min="10010" max="10010" width="2.36328125" customWidth="1"/>
    <col min="10013" max="10013" width="2.6328125" customWidth="1"/>
    <col min="10241" max="10241" width="35.6328125" customWidth="1"/>
    <col min="10242" max="10242" width="2.6328125" customWidth="1"/>
    <col min="10243" max="10254" width="0" hidden="1" customWidth="1"/>
    <col min="10257" max="10257" width="3" customWidth="1"/>
    <col min="10260" max="10260" width="2.54296875" customWidth="1"/>
    <col min="10263" max="10263" width="2.36328125" customWidth="1"/>
    <col min="10266" max="10266" width="2.36328125" customWidth="1"/>
    <col min="10269" max="10269" width="2.6328125" customWidth="1"/>
    <col min="10497" max="10497" width="35.6328125" customWidth="1"/>
    <col min="10498" max="10498" width="2.6328125" customWidth="1"/>
    <col min="10499" max="10510" width="0" hidden="1" customWidth="1"/>
    <col min="10513" max="10513" width="3" customWidth="1"/>
    <col min="10516" max="10516" width="2.54296875" customWidth="1"/>
    <col min="10519" max="10519" width="2.36328125" customWidth="1"/>
    <col min="10522" max="10522" width="2.36328125" customWidth="1"/>
    <col min="10525" max="10525" width="2.6328125" customWidth="1"/>
    <col min="10753" max="10753" width="35.6328125" customWidth="1"/>
    <col min="10754" max="10754" width="2.6328125" customWidth="1"/>
    <col min="10755" max="10766" width="0" hidden="1" customWidth="1"/>
    <col min="10769" max="10769" width="3" customWidth="1"/>
    <col min="10772" max="10772" width="2.54296875" customWidth="1"/>
    <col min="10775" max="10775" width="2.36328125" customWidth="1"/>
    <col min="10778" max="10778" width="2.36328125" customWidth="1"/>
    <col min="10781" max="10781" width="2.6328125" customWidth="1"/>
    <col min="11009" max="11009" width="35.6328125" customWidth="1"/>
    <col min="11010" max="11010" width="2.6328125" customWidth="1"/>
    <col min="11011" max="11022" width="0" hidden="1" customWidth="1"/>
    <col min="11025" max="11025" width="3" customWidth="1"/>
    <col min="11028" max="11028" width="2.54296875" customWidth="1"/>
    <col min="11031" max="11031" width="2.36328125" customWidth="1"/>
    <col min="11034" max="11034" width="2.36328125" customWidth="1"/>
    <col min="11037" max="11037" width="2.6328125" customWidth="1"/>
    <col min="11265" max="11265" width="35.6328125" customWidth="1"/>
    <col min="11266" max="11266" width="2.6328125" customWidth="1"/>
    <col min="11267" max="11278" width="0" hidden="1" customWidth="1"/>
    <col min="11281" max="11281" width="3" customWidth="1"/>
    <col min="11284" max="11284" width="2.54296875" customWidth="1"/>
    <col min="11287" max="11287" width="2.36328125" customWidth="1"/>
    <col min="11290" max="11290" width="2.36328125" customWidth="1"/>
    <col min="11293" max="11293" width="2.6328125" customWidth="1"/>
    <col min="11521" max="11521" width="35.6328125" customWidth="1"/>
    <col min="11522" max="11522" width="2.6328125" customWidth="1"/>
    <col min="11523" max="11534" width="0" hidden="1" customWidth="1"/>
    <col min="11537" max="11537" width="3" customWidth="1"/>
    <col min="11540" max="11540" width="2.54296875" customWidth="1"/>
    <col min="11543" max="11543" width="2.36328125" customWidth="1"/>
    <col min="11546" max="11546" width="2.36328125" customWidth="1"/>
    <col min="11549" max="11549" width="2.6328125" customWidth="1"/>
    <col min="11777" max="11777" width="35.6328125" customWidth="1"/>
    <col min="11778" max="11778" width="2.6328125" customWidth="1"/>
    <col min="11779" max="11790" width="0" hidden="1" customWidth="1"/>
    <col min="11793" max="11793" width="3" customWidth="1"/>
    <col min="11796" max="11796" width="2.54296875" customWidth="1"/>
    <col min="11799" max="11799" width="2.36328125" customWidth="1"/>
    <col min="11802" max="11802" width="2.36328125" customWidth="1"/>
    <col min="11805" max="11805" width="2.6328125" customWidth="1"/>
    <col min="12033" max="12033" width="35.6328125" customWidth="1"/>
    <col min="12034" max="12034" width="2.6328125" customWidth="1"/>
    <col min="12035" max="12046" width="0" hidden="1" customWidth="1"/>
    <col min="12049" max="12049" width="3" customWidth="1"/>
    <col min="12052" max="12052" width="2.54296875" customWidth="1"/>
    <col min="12055" max="12055" width="2.36328125" customWidth="1"/>
    <col min="12058" max="12058" width="2.36328125" customWidth="1"/>
    <col min="12061" max="12061" width="2.6328125" customWidth="1"/>
    <col min="12289" max="12289" width="35.6328125" customWidth="1"/>
    <col min="12290" max="12290" width="2.6328125" customWidth="1"/>
    <col min="12291" max="12302" width="0" hidden="1" customWidth="1"/>
    <col min="12305" max="12305" width="3" customWidth="1"/>
    <col min="12308" max="12308" width="2.54296875" customWidth="1"/>
    <col min="12311" max="12311" width="2.36328125" customWidth="1"/>
    <col min="12314" max="12314" width="2.36328125" customWidth="1"/>
    <col min="12317" max="12317" width="2.6328125" customWidth="1"/>
    <col min="12545" max="12545" width="35.6328125" customWidth="1"/>
    <col min="12546" max="12546" width="2.6328125" customWidth="1"/>
    <col min="12547" max="12558" width="0" hidden="1" customWidth="1"/>
    <col min="12561" max="12561" width="3" customWidth="1"/>
    <col min="12564" max="12564" width="2.54296875" customWidth="1"/>
    <col min="12567" max="12567" width="2.36328125" customWidth="1"/>
    <col min="12570" max="12570" width="2.36328125" customWidth="1"/>
    <col min="12573" max="12573" width="2.6328125" customWidth="1"/>
    <col min="12801" max="12801" width="35.6328125" customWidth="1"/>
    <col min="12802" max="12802" width="2.6328125" customWidth="1"/>
    <col min="12803" max="12814" width="0" hidden="1" customWidth="1"/>
    <col min="12817" max="12817" width="3" customWidth="1"/>
    <col min="12820" max="12820" width="2.54296875" customWidth="1"/>
    <col min="12823" max="12823" width="2.36328125" customWidth="1"/>
    <col min="12826" max="12826" width="2.36328125" customWidth="1"/>
    <col min="12829" max="12829" width="2.6328125" customWidth="1"/>
    <col min="13057" max="13057" width="35.6328125" customWidth="1"/>
    <col min="13058" max="13058" width="2.6328125" customWidth="1"/>
    <col min="13059" max="13070" width="0" hidden="1" customWidth="1"/>
    <col min="13073" max="13073" width="3" customWidth="1"/>
    <col min="13076" max="13076" width="2.54296875" customWidth="1"/>
    <col min="13079" max="13079" width="2.36328125" customWidth="1"/>
    <col min="13082" max="13082" width="2.36328125" customWidth="1"/>
    <col min="13085" max="13085" width="2.6328125" customWidth="1"/>
    <col min="13313" max="13313" width="35.6328125" customWidth="1"/>
    <col min="13314" max="13314" width="2.6328125" customWidth="1"/>
    <col min="13315" max="13326" width="0" hidden="1" customWidth="1"/>
    <col min="13329" max="13329" width="3" customWidth="1"/>
    <col min="13332" max="13332" width="2.54296875" customWidth="1"/>
    <col min="13335" max="13335" width="2.36328125" customWidth="1"/>
    <col min="13338" max="13338" width="2.36328125" customWidth="1"/>
    <col min="13341" max="13341" width="2.6328125" customWidth="1"/>
    <col min="13569" max="13569" width="35.6328125" customWidth="1"/>
    <col min="13570" max="13570" width="2.6328125" customWidth="1"/>
    <col min="13571" max="13582" width="0" hidden="1" customWidth="1"/>
    <col min="13585" max="13585" width="3" customWidth="1"/>
    <col min="13588" max="13588" width="2.54296875" customWidth="1"/>
    <col min="13591" max="13591" width="2.36328125" customWidth="1"/>
    <col min="13594" max="13594" width="2.36328125" customWidth="1"/>
    <col min="13597" max="13597" width="2.6328125" customWidth="1"/>
    <col min="13825" max="13825" width="35.6328125" customWidth="1"/>
    <col min="13826" max="13826" width="2.6328125" customWidth="1"/>
    <col min="13827" max="13838" width="0" hidden="1" customWidth="1"/>
    <col min="13841" max="13841" width="3" customWidth="1"/>
    <col min="13844" max="13844" width="2.54296875" customWidth="1"/>
    <col min="13847" max="13847" width="2.36328125" customWidth="1"/>
    <col min="13850" max="13850" width="2.36328125" customWidth="1"/>
    <col min="13853" max="13853" width="2.6328125" customWidth="1"/>
    <col min="14081" max="14081" width="35.6328125" customWidth="1"/>
    <col min="14082" max="14082" width="2.6328125" customWidth="1"/>
    <col min="14083" max="14094" width="0" hidden="1" customWidth="1"/>
    <col min="14097" max="14097" width="3" customWidth="1"/>
    <col min="14100" max="14100" width="2.54296875" customWidth="1"/>
    <col min="14103" max="14103" width="2.36328125" customWidth="1"/>
    <col min="14106" max="14106" width="2.36328125" customWidth="1"/>
    <col min="14109" max="14109" width="2.6328125" customWidth="1"/>
    <col min="14337" max="14337" width="35.6328125" customWidth="1"/>
    <col min="14338" max="14338" width="2.6328125" customWidth="1"/>
    <col min="14339" max="14350" width="0" hidden="1" customWidth="1"/>
    <col min="14353" max="14353" width="3" customWidth="1"/>
    <col min="14356" max="14356" width="2.54296875" customWidth="1"/>
    <col min="14359" max="14359" width="2.36328125" customWidth="1"/>
    <col min="14362" max="14362" width="2.36328125" customWidth="1"/>
    <col min="14365" max="14365" width="2.6328125" customWidth="1"/>
    <col min="14593" max="14593" width="35.6328125" customWidth="1"/>
    <col min="14594" max="14594" width="2.6328125" customWidth="1"/>
    <col min="14595" max="14606" width="0" hidden="1" customWidth="1"/>
    <col min="14609" max="14609" width="3" customWidth="1"/>
    <col min="14612" max="14612" width="2.54296875" customWidth="1"/>
    <col min="14615" max="14615" width="2.36328125" customWidth="1"/>
    <col min="14618" max="14618" width="2.36328125" customWidth="1"/>
    <col min="14621" max="14621" width="2.6328125" customWidth="1"/>
    <col min="14849" max="14849" width="35.6328125" customWidth="1"/>
    <col min="14850" max="14850" width="2.6328125" customWidth="1"/>
    <col min="14851" max="14862" width="0" hidden="1" customWidth="1"/>
    <col min="14865" max="14865" width="3" customWidth="1"/>
    <col min="14868" max="14868" width="2.54296875" customWidth="1"/>
    <col min="14871" max="14871" width="2.36328125" customWidth="1"/>
    <col min="14874" max="14874" width="2.36328125" customWidth="1"/>
    <col min="14877" max="14877" width="2.6328125" customWidth="1"/>
    <col min="15105" max="15105" width="35.6328125" customWidth="1"/>
    <col min="15106" max="15106" width="2.6328125" customWidth="1"/>
    <col min="15107" max="15118" width="0" hidden="1" customWidth="1"/>
    <col min="15121" max="15121" width="3" customWidth="1"/>
    <col min="15124" max="15124" width="2.54296875" customWidth="1"/>
    <col min="15127" max="15127" width="2.36328125" customWidth="1"/>
    <col min="15130" max="15130" width="2.36328125" customWidth="1"/>
    <col min="15133" max="15133" width="2.6328125" customWidth="1"/>
    <col min="15361" max="15361" width="35.6328125" customWidth="1"/>
    <col min="15362" max="15362" width="2.6328125" customWidth="1"/>
    <col min="15363" max="15374" width="0" hidden="1" customWidth="1"/>
    <col min="15377" max="15377" width="3" customWidth="1"/>
    <col min="15380" max="15380" width="2.54296875" customWidth="1"/>
    <col min="15383" max="15383" width="2.36328125" customWidth="1"/>
    <col min="15386" max="15386" width="2.36328125" customWidth="1"/>
    <col min="15389" max="15389" width="2.6328125" customWidth="1"/>
    <col min="15617" max="15617" width="35.6328125" customWidth="1"/>
    <col min="15618" max="15618" width="2.6328125" customWidth="1"/>
    <col min="15619" max="15630" width="0" hidden="1" customWidth="1"/>
    <col min="15633" max="15633" width="3" customWidth="1"/>
    <col min="15636" max="15636" width="2.54296875" customWidth="1"/>
    <col min="15639" max="15639" width="2.36328125" customWidth="1"/>
    <col min="15642" max="15642" width="2.36328125" customWidth="1"/>
    <col min="15645" max="15645" width="2.6328125" customWidth="1"/>
    <col min="15873" max="15873" width="35.6328125" customWidth="1"/>
    <col min="15874" max="15874" width="2.6328125" customWidth="1"/>
    <col min="15875" max="15886" width="0" hidden="1" customWidth="1"/>
    <col min="15889" max="15889" width="3" customWidth="1"/>
    <col min="15892" max="15892" width="2.54296875" customWidth="1"/>
    <col min="15895" max="15895" width="2.36328125" customWidth="1"/>
    <col min="15898" max="15898" width="2.36328125" customWidth="1"/>
    <col min="15901" max="15901" width="2.6328125" customWidth="1"/>
    <col min="16129" max="16129" width="35.6328125" customWidth="1"/>
    <col min="16130" max="16130" width="2.6328125" customWidth="1"/>
    <col min="16131" max="16142" width="0" hidden="1" customWidth="1"/>
    <col min="16145" max="16145" width="3" customWidth="1"/>
    <col min="16148" max="16148" width="2.54296875" customWidth="1"/>
    <col min="16151" max="16151" width="2.36328125" customWidth="1"/>
    <col min="16154" max="16154" width="2.36328125" customWidth="1"/>
    <col min="16157" max="16157" width="2.6328125" customWidth="1"/>
  </cols>
  <sheetData>
    <row r="1" spans="1:29" ht="15.5" x14ac:dyDescent="0.35">
      <c r="A1" s="33" t="s">
        <v>30</v>
      </c>
    </row>
    <row r="2" spans="1:29" ht="15.5" x14ac:dyDescent="0.35">
      <c r="A2" s="33" t="s">
        <v>31</v>
      </c>
    </row>
    <row r="3" spans="1:29" ht="15.5" x14ac:dyDescent="0.35">
      <c r="A3" s="33"/>
    </row>
    <row r="4" spans="1:29" ht="15.5" x14ac:dyDescent="0.35">
      <c r="A4" s="33" t="s">
        <v>66</v>
      </c>
    </row>
    <row r="5" spans="1:29" ht="9.65" customHeight="1" thickBot="1" x14ac:dyDescent="0.4">
      <c r="A5" s="33"/>
    </row>
    <row r="6" spans="1:29" ht="20" customHeight="1" x14ac:dyDescent="0.3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</row>
    <row r="7" spans="1:29" ht="20" customHeight="1" x14ac:dyDescent="0.35">
      <c r="A7" s="33" t="s">
        <v>67</v>
      </c>
      <c r="C7" s="36">
        <v>2013</v>
      </c>
      <c r="D7" s="37"/>
      <c r="F7" s="36">
        <v>2014</v>
      </c>
      <c r="G7" s="37"/>
      <c r="I7" s="36">
        <v>2015</v>
      </c>
      <c r="J7" s="37"/>
      <c r="L7" s="36">
        <v>2016</v>
      </c>
      <c r="M7" s="37"/>
      <c r="O7" s="36">
        <v>2017</v>
      </c>
      <c r="P7" s="37"/>
      <c r="R7" s="36">
        <v>2018</v>
      </c>
      <c r="S7" s="37"/>
      <c r="U7" s="36">
        <v>2019</v>
      </c>
      <c r="V7" s="37"/>
      <c r="X7" s="36">
        <v>2020</v>
      </c>
      <c r="Y7" s="37"/>
      <c r="AA7" s="36">
        <v>2021</v>
      </c>
      <c r="AB7" s="37"/>
    </row>
    <row r="8" spans="1:29" ht="20" customHeight="1" x14ac:dyDescent="0.35">
      <c r="A8" s="38" t="s">
        <v>68</v>
      </c>
      <c r="C8" s="39" t="s">
        <v>39</v>
      </c>
      <c r="D8" s="40" t="s">
        <v>40</v>
      </c>
      <c r="F8" s="39" t="s">
        <v>39</v>
      </c>
      <c r="G8" s="40" t="s">
        <v>40</v>
      </c>
      <c r="I8" s="39" t="s">
        <v>39</v>
      </c>
      <c r="J8" s="40" t="s">
        <v>40</v>
      </c>
      <c r="L8" s="39" t="s">
        <v>39</v>
      </c>
      <c r="M8" s="40" t="s">
        <v>40</v>
      </c>
      <c r="O8" s="39" t="s">
        <v>39</v>
      </c>
      <c r="P8" s="40" t="s">
        <v>40</v>
      </c>
      <c r="R8" s="39" t="s">
        <v>39</v>
      </c>
      <c r="S8" s="40" t="s">
        <v>40</v>
      </c>
      <c r="U8" s="39" t="s">
        <v>39</v>
      </c>
      <c r="V8" s="40" t="s">
        <v>40</v>
      </c>
      <c r="X8" s="39" t="s">
        <v>39</v>
      </c>
      <c r="Y8" s="40" t="s">
        <v>40</v>
      </c>
      <c r="AA8" s="39" t="s">
        <v>39</v>
      </c>
      <c r="AB8" s="40" t="s">
        <v>40</v>
      </c>
    </row>
    <row r="9" spans="1:29" ht="15" customHeight="1" thickBot="1" x14ac:dyDescent="0.4">
      <c r="A9" s="41"/>
      <c r="C9" s="42"/>
      <c r="D9" s="42"/>
      <c r="F9" s="42"/>
      <c r="G9" s="42"/>
      <c r="I9" s="42"/>
      <c r="J9" s="42"/>
      <c r="L9" s="42"/>
      <c r="M9" s="42"/>
      <c r="O9" s="42"/>
      <c r="P9" s="42"/>
      <c r="R9" s="42"/>
      <c r="S9" s="42"/>
      <c r="U9" s="42"/>
      <c r="V9" s="42"/>
      <c r="X9" s="42"/>
      <c r="Y9" s="42"/>
      <c r="AA9" s="42"/>
      <c r="AB9" s="42"/>
    </row>
    <row r="10" spans="1:29" ht="11" customHeight="1" x14ac:dyDescent="0.35">
      <c r="A10" s="33"/>
      <c r="B10" s="35"/>
      <c r="E10" s="35"/>
      <c r="H10" s="35"/>
      <c r="K10" s="35"/>
      <c r="N10" s="35"/>
      <c r="Q10" s="35"/>
      <c r="T10" s="35"/>
      <c r="W10" s="35"/>
      <c r="Z10" s="35"/>
      <c r="AC10" s="35"/>
    </row>
    <row r="11" spans="1:29" ht="17.149999999999999" customHeight="1" x14ac:dyDescent="0.35">
      <c r="A11" s="43" t="s">
        <v>69</v>
      </c>
      <c r="C11" s="33">
        <f>SUM(C13+C29)</f>
        <v>483</v>
      </c>
      <c r="D11" s="44">
        <f>(SUM(D13+D29))</f>
        <v>99.999999999999986</v>
      </c>
      <c r="F11" s="33">
        <f>SUM(F13+F29)</f>
        <v>440</v>
      </c>
      <c r="G11" s="44">
        <f>(SUM(G13+G29))</f>
        <v>100</v>
      </c>
      <c r="I11" s="33">
        <f>SUM(I13+I29)</f>
        <v>470</v>
      </c>
      <c r="J11" s="44">
        <f>(SUM(J13+J29))</f>
        <v>100</v>
      </c>
      <c r="L11" s="33">
        <f>SUM(L13+L29)</f>
        <v>463</v>
      </c>
      <c r="M11" s="44">
        <f>(SUM(M13+M29))</f>
        <v>100</v>
      </c>
      <c r="O11" s="43">
        <f>SUM(O13+O29)</f>
        <v>460</v>
      </c>
      <c r="P11" s="45">
        <f>(SUM(P13+P29))</f>
        <v>100</v>
      </c>
      <c r="Q11" s="13"/>
      <c r="R11" s="43">
        <f>SUM(R13+R29)</f>
        <v>463</v>
      </c>
      <c r="S11" s="45">
        <f>(SUM(S13+S29))</f>
        <v>100</v>
      </c>
      <c r="T11" s="13"/>
      <c r="U11" s="43">
        <f>SUM(U13+U29)</f>
        <v>485</v>
      </c>
      <c r="V11" s="45">
        <f>(SUM(V13+V29))</f>
        <v>100</v>
      </c>
      <c r="W11" s="13"/>
      <c r="X11" s="43">
        <f>SUM(X13+X29)</f>
        <v>404</v>
      </c>
      <c r="Y11" s="45">
        <f>(SUM(Y13+Y29))</f>
        <v>100</v>
      </c>
      <c r="Z11" s="13"/>
      <c r="AA11" s="43">
        <f>SUM(AA13+AA29)</f>
        <v>385</v>
      </c>
      <c r="AB11" s="45">
        <f>(SUM(AB13+AB29))</f>
        <v>100</v>
      </c>
    </row>
    <row r="12" spans="1:29" ht="12.65" customHeight="1" x14ac:dyDescent="0.35">
      <c r="A12" s="33"/>
      <c r="C12" s="33"/>
      <c r="D12" s="33"/>
      <c r="F12" s="33"/>
      <c r="G12" s="33"/>
      <c r="I12" s="33"/>
      <c r="J12" s="33"/>
      <c r="L12" s="33"/>
      <c r="M12" s="33"/>
      <c r="O12" s="33"/>
      <c r="P12" s="33"/>
      <c r="R12" s="33"/>
      <c r="S12" s="33"/>
      <c r="U12" s="33"/>
      <c r="V12" s="33"/>
      <c r="X12" s="33"/>
      <c r="Y12" s="33"/>
      <c r="AA12" s="33"/>
      <c r="AB12" s="33"/>
    </row>
    <row r="13" spans="1:29" ht="17.149999999999999" customHeight="1" x14ac:dyDescent="0.35">
      <c r="A13" s="43" t="s">
        <v>70</v>
      </c>
      <c r="C13" s="33">
        <f>SUM(C15:C27)</f>
        <v>382</v>
      </c>
      <c r="D13" s="44">
        <f>IF($A13&lt;&gt;0,C13/C$11*100,"")</f>
        <v>79.089026915113863</v>
      </c>
      <c r="F13" s="33">
        <f>SUM(F15:F27)</f>
        <v>352</v>
      </c>
      <c r="G13" s="44">
        <f>IF($A13&lt;&gt;0,F13/F$11*100,"")</f>
        <v>80</v>
      </c>
      <c r="I13" s="33">
        <f>SUM(I15:I27)</f>
        <v>375</v>
      </c>
      <c r="J13" s="44">
        <f>IF($A13&lt;&gt;0,I13/I$11*100,"")</f>
        <v>79.787234042553195</v>
      </c>
      <c r="L13" s="33">
        <f>SUM(L15:L27)</f>
        <v>368</v>
      </c>
      <c r="M13" s="44">
        <f>IF($A13&lt;&gt;0,L13/L$11*100,"")</f>
        <v>79.481641468682511</v>
      </c>
      <c r="O13" s="43">
        <f>SUM(O15:O27)</f>
        <v>363</v>
      </c>
      <c r="P13" s="45">
        <f>IF($A13&lt;&gt;0,O13/O$11*100,"")</f>
        <v>78.913043478260875</v>
      </c>
      <c r="Q13" s="13"/>
      <c r="R13" s="43">
        <f>SUM(R15:R27)</f>
        <v>353</v>
      </c>
      <c r="S13" s="45">
        <f>IF($A13&lt;&gt;0,R13/R$11*100,"")</f>
        <v>76.241900647948171</v>
      </c>
      <c r="T13" s="13"/>
      <c r="U13" s="43">
        <f>SUM(U15:U27)</f>
        <v>380</v>
      </c>
      <c r="V13" s="45">
        <f>IF($A13&lt;&gt;0,U13/U$11*100,"")</f>
        <v>78.350515463917532</v>
      </c>
      <c r="W13" s="13"/>
      <c r="X13" s="43">
        <f>SUM(X15:X27)</f>
        <v>333</v>
      </c>
      <c r="Y13" s="45">
        <f>IF($A13&lt;&gt;0,X13/X$11*100,"")</f>
        <v>82.425742574257427</v>
      </c>
      <c r="Z13" s="13"/>
      <c r="AA13" s="43">
        <f>SUM(AA15:AA27)</f>
        <v>319</v>
      </c>
      <c r="AB13" s="45">
        <f>IF($A13&lt;&gt;0,AA13/AA$11*100,"")</f>
        <v>82.857142857142861</v>
      </c>
    </row>
    <row r="14" spans="1:29" ht="12.65" customHeight="1" x14ac:dyDescent="0.35">
      <c r="A14" s="33"/>
      <c r="C14" s="33"/>
      <c r="D14" s="44" t="str">
        <f t="shared" ref="D14:D25" si="0">IF($A14&lt;&gt;0,C14/C$11*100,"")</f>
        <v/>
      </c>
      <c r="F14" s="33"/>
      <c r="G14" s="44" t="str">
        <f t="shared" ref="G14:G25" si="1">IF($A14&lt;&gt;0,F14/F$11*100,"")</f>
        <v/>
      </c>
      <c r="I14" s="33"/>
      <c r="J14" s="44" t="str">
        <f t="shared" ref="J14:J25" si="2">IF($A14&lt;&gt;0,I14/I$11*100,"")</f>
        <v/>
      </c>
      <c r="L14" s="33"/>
      <c r="M14" s="44" t="str">
        <f t="shared" ref="M14:M25" si="3">IF($A14&lt;&gt;0,L14/L$11*100,"")</f>
        <v/>
      </c>
    </row>
    <row r="15" spans="1:29" ht="17.149999999999999" customHeight="1" x14ac:dyDescent="0.35">
      <c r="A15" s="33" t="s">
        <v>71</v>
      </c>
      <c r="C15" s="33">
        <v>27</v>
      </c>
      <c r="D15" s="44">
        <f t="shared" si="0"/>
        <v>5.5900621118012426</v>
      </c>
      <c r="F15" s="33">
        <v>26</v>
      </c>
      <c r="G15" s="44">
        <f t="shared" si="1"/>
        <v>5.9090909090909092</v>
      </c>
      <c r="I15" s="33">
        <v>27</v>
      </c>
      <c r="J15" s="44">
        <f t="shared" si="2"/>
        <v>5.7446808510638299</v>
      </c>
      <c r="L15" s="33">
        <v>25</v>
      </c>
      <c r="M15" s="44">
        <f t="shared" si="3"/>
        <v>5.3995680345572357</v>
      </c>
      <c r="O15" s="33">
        <v>27</v>
      </c>
      <c r="P15" s="44">
        <f>IF($A15&lt;&gt;0,O15/O$11*100,"")</f>
        <v>5.8695652173913047</v>
      </c>
      <c r="R15" s="33">
        <v>30</v>
      </c>
      <c r="S15" s="44">
        <f>IF($A15&lt;&gt;0,R15/R$11*100,"")</f>
        <v>6.4794816414686833</v>
      </c>
      <c r="U15" s="33">
        <v>29</v>
      </c>
      <c r="V15" s="44">
        <f>IF($A15&lt;&gt;0,U15/U$11*100,"")</f>
        <v>5.9793814432989691</v>
      </c>
      <c r="X15" s="33">
        <v>20</v>
      </c>
      <c r="Y15" s="44">
        <f>IF($A15&lt;&gt;0,X15/X$11*100,"")</f>
        <v>4.9504950495049505</v>
      </c>
      <c r="AA15" s="33">
        <v>16</v>
      </c>
      <c r="AB15" s="44">
        <f>IF($A15&lt;&gt;0,AA15/AA$11*100,"")</f>
        <v>4.1558441558441555</v>
      </c>
    </row>
    <row r="16" spans="1:29" ht="12.65" customHeight="1" x14ac:dyDescent="0.35">
      <c r="A16" s="33"/>
      <c r="C16" s="33"/>
      <c r="D16" s="44" t="str">
        <f t="shared" si="0"/>
        <v/>
      </c>
      <c r="F16" s="33"/>
      <c r="G16" s="44" t="str">
        <f t="shared" si="1"/>
        <v/>
      </c>
      <c r="I16" s="33"/>
      <c r="J16" s="44" t="str">
        <f t="shared" si="2"/>
        <v/>
      </c>
      <c r="L16" s="33"/>
      <c r="M16" s="44" t="str">
        <f t="shared" si="3"/>
        <v/>
      </c>
      <c r="O16" s="33"/>
      <c r="P16" s="44" t="str">
        <f t="shared" ref="P16:P25" si="4">IF($A16&lt;&gt;0,O16/O$11*100,"")</f>
        <v/>
      </c>
      <c r="R16" s="33"/>
      <c r="S16" s="44" t="str">
        <f t="shared" ref="S16:S25" si="5">IF($A16&lt;&gt;0,R16/R$11*100,"")</f>
        <v/>
      </c>
      <c r="U16" s="33"/>
      <c r="V16" s="44" t="str">
        <f t="shared" ref="V16:V25" si="6">IF($A16&lt;&gt;0,U16/U$11*100,"")</f>
        <v/>
      </c>
      <c r="X16" s="33"/>
      <c r="Y16" s="44" t="str">
        <f t="shared" ref="Y16:Y25" si="7">IF($A16&lt;&gt;0,X16/X$11*100,"")</f>
        <v/>
      </c>
      <c r="AA16" s="33"/>
      <c r="AB16" s="44" t="str">
        <f t="shared" ref="AB16:AB25" si="8">IF($A16&lt;&gt;0,AA16/AA$11*100,"")</f>
        <v/>
      </c>
    </row>
    <row r="17" spans="1:29" ht="17.149999999999999" customHeight="1" x14ac:dyDescent="0.35">
      <c r="A17" s="33" t="s">
        <v>72</v>
      </c>
      <c r="C17" s="33">
        <v>35</v>
      </c>
      <c r="D17" s="44">
        <f t="shared" si="0"/>
        <v>7.2463768115942031</v>
      </c>
      <c r="F17" s="33">
        <v>27</v>
      </c>
      <c r="G17" s="44">
        <f t="shared" si="1"/>
        <v>6.1363636363636367</v>
      </c>
      <c r="I17" s="33">
        <v>31</v>
      </c>
      <c r="J17" s="44">
        <f t="shared" si="2"/>
        <v>6.5957446808510634</v>
      </c>
      <c r="L17" s="33">
        <v>33</v>
      </c>
      <c r="M17" s="44">
        <f t="shared" si="3"/>
        <v>7.1274298056155514</v>
      </c>
      <c r="O17" s="33">
        <v>37</v>
      </c>
      <c r="P17" s="44">
        <f t="shared" si="4"/>
        <v>8.0434782608695645</v>
      </c>
      <c r="R17" s="33">
        <v>33</v>
      </c>
      <c r="S17" s="44">
        <f t="shared" si="5"/>
        <v>7.1274298056155514</v>
      </c>
      <c r="U17" s="33">
        <v>32</v>
      </c>
      <c r="V17" s="44">
        <f t="shared" si="6"/>
        <v>6.5979381443298974</v>
      </c>
      <c r="X17" s="33">
        <v>27</v>
      </c>
      <c r="Y17" s="44">
        <f t="shared" si="7"/>
        <v>6.6831683168316838</v>
      </c>
      <c r="AA17" s="33">
        <v>28</v>
      </c>
      <c r="AB17" s="44">
        <f t="shared" si="8"/>
        <v>7.2727272727272725</v>
      </c>
    </row>
    <row r="18" spans="1:29" ht="12.65" customHeight="1" x14ac:dyDescent="0.35">
      <c r="A18" s="33"/>
      <c r="C18" s="33"/>
      <c r="D18" s="44" t="str">
        <f t="shared" si="0"/>
        <v/>
      </c>
      <c r="F18" s="33"/>
      <c r="G18" s="44" t="str">
        <f t="shared" si="1"/>
        <v/>
      </c>
      <c r="I18" s="33"/>
      <c r="J18" s="44" t="str">
        <f t="shared" si="2"/>
        <v/>
      </c>
      <c r="L18" s="33"/>
      <c r="M18" s="44" t="str">
        <f t="shared" si="3"/>
        <v/>
      </c>
      <c r="O18" s="33"/>
      <c r="P18" s="44" t="str">
        <f t="shared" si="4"/>
        <v/>
      </c>
      <c r="R18" s="33"/>
      <c r="S18" s="44" t="str">
        <f t="shared" si="5"/>
        <v/>
      </c>
      <c r="U18" s="33"/>
      <c r="V18" s="44" t="str">
        <f t="shared" si="6"/>
        <v/>
      </c>
      <c r="X18" s="33"/>
      <c r="Y18" s="44" t="str">
        <f t="shared" si="7"/>
        <v/>
      </c>
      <c r="AA18" s="33"/>
      <c r="AB18" s="44" t="str">
        <f t="shared" si="8"/>
        <v/>
      </c>
    </row>
    <row r="19" spans="1:29" ht="17.149999999999999" customHeight="1" x14ac:dyDescent="0.35">
      <c r="A19" s="33" t="s">
        <v>73</v>
      </c>
      <c r="C19" s="33">
        <v>134</v>
      </c>
      <c r="D19" s="44">
        <f t="shared" si="0"/>
        <v>27.74327122153209</v>
      </c>
      <c r="F19" s="33">
        <v>122</v>
      </c>
      <c r="G19" s="44">
        <f t="shared" si="1"/>
        <v>27.727272727272727</v>
      </c>
      <c r="I19" s="33">
        <v>129</v>
      </c>
      <c r="J19" s="44">
        <f t="shared" si="2"/>
        <v>27.446808510638299</v>
      </c>
      <c r="L19" s="33">
        <v>126</v>
      </c>
      <c r="M19" s="44">
        <f t="shared" si="3"/>
        <v>27.213822894168466</v>
      </c>
      <c r="O19" s="33">
        <v>128</v>
      </c>
      <c r="P19" s="44">
        <f t="shared" si="4"/>
        <v>27.826086956521738</v>
      </c>
      <c r="R19" s="33">
        <v>147</v>
      </c>
      <c r="S19" s="44">
        <f t="shared" si="5"/>
        <v>31.749460043196542</v>
      </c>
      <c r="U19" s="33">
        <v>149</v>
      </c>
      <c r="V19" s="44">
        <f t="shared" si="6"/>
        <v>30.721649484536083</v>
      </c>
      <c r="X19" s="33">
        <v>125</v>
      </c>
      <c r="Y19" s="44">
        <f t="shared" si="7"/>
        <v>30.940594059405939</v>
      </c>
      <c r="AA19" s="33">
        <v>106</v>
      </c>
      <c r="AB19" s="44">
        <f t="shared" si="8"/>
        <v>27.532467532467532</v>
      </c>
    </row>
    <row r="20" spans="1:29" ht="12.65" customHeight="1" x14ac:dyDescent="0.35">
      <c r="A20" s="33"/>
      <c r="C20" s="33"/>
      <c r="D20" s="44" t="str">
        <f t="shared" si="0"/>
        <v/>
      </c>
      <c r="F20" s="33"/>
      <c r="G20" s="44" t="str">
        <f t="shared" si="1"/>
        <v/>
      </c>
      <c r="I20" s="33"/>
      <c r="J20" s="44" t="str">
        <f t="shared" si="2"/>
        <v/>
      </c>
      <c r="L20" s="33"/>
      <c r="M20" s="44" t="str">
        <f t="shared" si="3"/>
        <v/>
      </c>
      <c r="O20" s="33"/>
      <c r="P20" s="44" t="str">
        <f t="shared" si="4"/>
        <v/>
      </c>
      <c r="R20" s="33"/>
      <c r="S20" s="44" t="str">
        <f t="shared" si="5"/>
        <v/>
      </c>
      <c r="U20" s="33"/>
      <c r="V20" s="44" t="str">
        <f t="shared" si="6"/>
        <v/>
      </c>
      <c r="X20" s="33"/>
      <c r="Y20" s="44" t="str">
        <f t="shared" si="7"/>
        <v/>
      </c>
      <c r="AA20" s="33"/>
      <c r="AB20" s="44" t="str">
        <f t="shared" si="8"/>
        <v/>
      </c>
    </row>
    <row r="21" spans="1:29" ht="17.149999999999999" customHeight="1" x14ac:dyDescent="0.35">
      <c r="A21" s="33" t="s">
        <v>74</v>
      </c>
      <c r="C21" s="33">
        <v>83</v>
      </c>
      <c r="D21" s="44">
        <f t="shared" si="0"/>
        <v>17.184265010351968</v>
      </c>
      <c r="F21" s="33">
        <v>85</v>
      </c>
      <c r="G21" s="44">
        <f t="shared" si="1"/>
        <v>19.318181818181817</v>
      </c>
      <c r="I21" s="33">
        <v>89</v>
      </c>
      <c r="J21" s="44">
        <f t="shared" si="2"/>
        <v>18.936170212765958</v>
      </c>
      <c r="L21" s="33">
        <v>83</v>
      </c>
      <c r="M21" s="44">
        <f t="shared" si="3"/>
        <v>17.92656587473002</v>
      </c>
      <c r="O21" s="33">
        <v>77</v>
      </c>
      <c r="P21" s="44">
        <f t="shared" si="4"/>
        <v>16.739130434782609</v>
      </c>
      <c r="R21" s="33">
        <v>76</v>
      </c>
      <c r="S21" s="44">
        <f t="shared" si="5"/>
        <v>16.414686825053995</v>
      </c>
      <c r="U21" s="33">
        <v>86</v>
      </c>
      <c r="V21" s="44">
        <f t="shared" si="6"/>
        <v>17.731958762886599</v>
      </c>
      <c r="X21" s="33">
        <v>80</v>
      </c>
      <c r="Y21" s="44">
        <f t="shared" si="7"/>
        <v>19.801980198019802</v>
      </c>
      <c r="AA21" s="33">
        <v>91</v>
      </c>
      <c r="AB21" s="44">
        <f t="shared" si="8"/>
        <v>23.636363636363637</v>
      </c>
    </row>
    <row r="22" spans="1:29" ht="12.65" customHeight="1" x14ac:dyDescent="0.35">
      <c r="A22" s="33"/>
      <c r="C22" s="33"/>
      <c r="D22" s="44" t="str">
        <f t="shared" si="0"/>
        <v/>
      </c>
      <c r="F22" s="33"/>
      <c r="G22" s="44" t="str">
        <f t="shared" si="1"/>
        <v/>
      </c>
      <c r="I22" s="33"/>
      <c r="J22" s="44" t="str">
        <f t="shared" si="2"/>
        <v/>
      </c>
      <c r="L22" s="33"/>
      <c r="M22" s="44" t="str">
        <f t="shared" si="3"/>
        <v/>
      </c>
      <c r="O22" s="33"/>
      <c r="P22" s="44" t="str">
        <f t="shared" si="4"/>
        <v/>
      </c>
      <c r="R22" s="33"/>
      <c r="S22" s="44" t="str">
        <f t="shared" si="5"/>
        <v/>
      </c>
      <c r="U22" s="33"/>
      <c r="V22" s="44" t="str">
        <f t="shared" si="6"/>
        <v/>
      </c>
      <c r="X22" s="33"/>
      <c r="Y22" s="44" t="str">
        <f t="shared" si="7"/>
        <v/>
      </c>
      <c r="AA22" s="33"/>
      <c r="AB22" s="44" t="str">
        <f t="shared" si="8"/>
        <v/>
      </c>
    </row>
    <row r="23" spans="1:29" ht="17.149999999999999" customHeight="1" x14ac:dyDescent="0.35">
      <c r="A23" s="33" t="s">
        <v>75</v>
      </c>
      <c r="C23" s="33">
        <v>50</v>
      </c>
      <c r="D23" s="44">
        <f t="shared" si="0"/>
        <v>10.351966873706004</v>
      </c>
      <c r="F23" s="33">
        <v>51</v>
      </c>
      <c r="G23" s="44">
        <f t="shared" si="1"/>
        <v>11.59090909090909</v>
      </c>
      <c r="I23" s="33">
        <v>51</v>
      </c>
      <c r="J23" s="44">
        <f t="shared" si="2"/>
        <v>10.851063829787234</v>
      </c>
      <c r="L23" s="33">
        <v>53</v>
      </c>
      <c r="M23" s="44">
        <f t="shared" si="3"/>
        <v>11.447084233261338</v>
      </c>
      <c r="O23" s="33">
        <v>54</v>
      </c>
      <c r="P23" s="44">
        <f t="shared" si="4"/>
        <v>11.739130434782609</v>
      </c>
      <c r="R23" s="33">
        <v>40</v>
      </c>
      <c r="S23" s="44">
        <f t="shared" si="5"/>
        <v>8.639308855291576</v>
      </c>
      <c r="U23" s="33">
        <v>42</v>
      </c>
      <c r="V23" s="44">
        <f t="shared" si="6"/>
        <v>8.6597938144329891</v>
      </c>
      <c r="X23" s="33">
        <v>40</v>
      </c>
      <c r="Y23" s="44">
        <f t="shared" si="7"/>
        <v>9.9009900990099009</v>
      </c>
      <c r="AA23" s="33">
        <v>38</v>
      </c>
      <c r="AB23" s="44">
        <f t="shared" si="8"/>
        <v>9.8701298701298708</v>
      </c>
    </row>
    <row r="24" spans="1:29" ht="12.65" customHeight="1" x14ac:dyDescent="0.35">
      <c r="A24" s="33"/>
      <c r="C24" s="33"/>
      <c r="D24" s="44" t="str">
        <f t="shared" si="0"/>
        <v/>
      </c>
      <c r="F24" s="33"/>
      <c r="G24" s="44" t="str">
        <f t="shared" si="1"/>
        <v/>
      </c>
      <c r="I24" s="33"/>
      <c r="J24" s="44" t="str">
        <f t="shared" si="2"/>
        <v/>
      </c>
      <c r="L24" s="33"/>
      <c r="M24" s="44" t="str">
        <f t="shared" si="3"/>
        <v/>
      </c>
      <c r="O24" s="33"/>
      <c r="P24" s="44" t="str">
        <f t="shared" si="4"/>
        <v/>
      </c>
      <c r="R24" s="33"/>
      <c r="S24" s="44" t="str">
        <f t="shared" si="5"/>
        <v/>
      </c>
      <c r="U24" s="33"/>
      <c r="V24" s="44" t="str">
        <f t="shared" si="6"/>
        <v/>
      </c>
      <c r="X24" s="33"/>
      <c r="Y24" s="44" t="str">
        <f t="shared" si="7"/>
        <v/>
      </c>
      <c r="AA24" s="33"/>
      <c r="AB24" s="44" t="str">
        <f t="shared" si="8"/>
        <v/>
      </c>
    </row>
    <row r="25" spans="1:29" ht="17.149999999999999" customHeight="1" x14ac:dyDescent="0.35">
      <c r="A25" s="33" t="s">
        <v>76</v>
      </c>
      <c r="C25" s="33">
        <v>20</v>
      </c>
      <c r="D25" s="44">
        <f t="shared" si="0"/>
        <v>4.1407867494824018</v>
      </c>
      <c r="F25" s="33">
        <v>22</v>
      </c>
      <c r="G25" s="44">
        <f t="shared" si="1"/>
        <v>5</v>
      </c>
      <c r="I25" s="33">
        <v>27</v>
      </c>
      <c r="J25" s="44">
        <f t="shared" si="2"/>
        <v>5.7446808510638299</v>
      </c>
      <c r="L25" s="33">
        <v>27</v>
      </c>
      <c r="M25" s="44">
        <f t="shared" si="3"/>
        <v>5.8315334773218144</v>
      </c>
      <c r="O25" s="33">
        <v>26</v>
      </c>
      <c r="P25" s="44">
        <f t="shared" si="4"/>
        <v>5.6521739130434785</v>
      </c>
      <c r="R25" s="33">
        <v>27</v>
      </c>
      <c r="S25" s="44">
        <f t="shared" si="5"/>
        <v>5.8315334773218144</v>
      </c>
      <c r="U25" s="33">
        <v>29</v>
      </c>
      <c r="V25" s="44">
        <f t="shared" si="6"/>
        <v>5.9793814432989691</v>
      </c>
      <c r="X25" s="33">
        <v>32</v>
      </c>
      <c r="Y25" s="44">
        <f t="shared" si="7"/>
        <v>7.9207920792079207</v>
      </c>
      <c r="AA25" s="33">
        <v>30</v>
      </c>
      <c r="AB25" s="44">
        <f t="shared" si="8"/>
        <v>7.7922077922077921</v>
      </c>
    </row>
    <row r="26" spans="1:29" ht="12.65" customHeight="1" x14ac:dyDescent="0.35">
      <c r="A26" s="33"/>
      <c r="C26" s="33"/>
      <c r="D26" s="44" t="str">
        <f>IF($A26&lt;&gt;0,C26/C$11*100,"")</f>
        <v/>
      </c>
      <c r="F26" s="33"/>
      <c r="G26" s="44" t="str">
        <f>IF($A26&lt;&gt;0,F26/F$11*100,"")</f>
        <v/>
      </c>
      <c r="I26" s="33"/>
      <c r="J26" s="44" t="str">
        <f>IF($A26&lt;&gt;0,I26/I$11*100,"")</f>
        <v/>
      </c>
      <c r="L26" s="33"/>
      <c r="M26" s="44" t="str">
        <f>IF($A26&lt;&gt;0,L26/L$11*100,"")</f>
        <v/>
      </c>
      <c r="O26" s="33"/>
      <c r="P26" s="44" t="str">
        <f>IF($A26&lt;&gt;0,O26/O$11*100,"")</f>
        <v/>
      </c>
      <c r="R26" s="33"/>
      <c r="S26" s="44" t="str">
        <f>IF($A26&lt;&gt;0,R26/R$11*100,"")</f>
        <v/>
      </c>
      <c r="U26" s="33"/>
      <c r="V26" s="44" t="str">
        <f>IF($A26&lt;&gt;0,U26/U$11*100,"")</f>
        <v/>
      </c>
      <c r="X26" s="33"/>
      <c r="Y26" s="44" t="str">
        <f>IF($A26&lt;&gt;0,X26/X$11*100,"")</f>
        <v/>
      </c>
      <c r="AA26" s="33"/>
      <c r="AB26" s="44" t="str">
        <f>IF($A26&lt;&gt;0,AA26/AA$11*100,"")</f>
        <v/>
      </c>
    </row>
    <row r="27" spans="1:29" ht="17.149999999999999" customHeight="1" x14ac:dyDescent="0.35">
      <c r="A27" s="33" t="s">
        <v>77</v>
      </c>
      <c r="C27" s="33">
        <v>33</v>
      </c>
      <c r="D27" s="44">
        <f>IF($A27&lt;&gt;0,C27/C$11*100,"")</f>
        <v>6.8322981366459627</v>
      </c>
      <c r="F27" s="33">
        <v>19</v>
      </c>
      <c r="G27" s="44">
        <f>IF($A27&lt;&gt;0,F27/F$11*100,"")</f>
        <v>4.3181818181818183</v>
      </c>
      <c r="I27" s="33">
        <v>21</v>
      </c>
      <c r="J27" s="44">
        <f>IF($A27&lt;&gt;0,I27/I$11*100,"")</f>
        <v>4.4680851063829792</v>
      </c>
      <c r="L27" s="33">
        <v>21</v>
      </c>
      <c r="M27" s="44">
        <f>IF($A27&lt;&gt;0,L27/L$11*100,"")</f>
        <v>4.5356371490280782</v>
      </c>
      <c r="O27" s="33">
        <v>14</v>
      </c>
      <c r="P27" s="44">
        <f>IF($A27&lt;&gt;0,O27/O$11*100,"")</f>
        <v>3.0434782608695654</v>
      </c>
      <c r="R27" s="33"/>
      <c r="S27" s="44">
        <f>IF($A27&lt;&gt;0,R27/R$11*100,"")</f>
        <v>0</v>
      </c>
      <c r="U27" s="33">
        <v>13</v>
      </c>
      <c r="V27" s="44">
        <f>IF($A27&lt;&gt;0,U27/U$11*100,"")</f>
        <v>2.6804123711340204</v>
      </c>
      <c r="X27" s="33">
        <v>9</v>
      </c>
      <c r="Y27" s="44">
        <f>IF($A27&lt;&gt;0,X27/X$11*100,"")</f>
        <v>2.2277227722772275</v>
      </c>
      <c r="AA27" s="33">
        <v>10</v>
      </c>
      <c r="AB27" s="44">
        <f>IF($A27&lt;&gt;0,AA27/AA$11*100,"")</f>
        <v>2.5974025974025974</v>
      </c>
    </row>
    <row r="28" spans="1:29" ht="12.65" customHeight="1" x14ac:dyDescent="0.35">
      <c r="A28" s="33"/>
      <c r="C28" s="33"/>
      <c r="D28" s="44" t="str">
        <f>IF($A28&lt;&gt;0,C28/C$11*100,"")</f>
        <v/>
      </c>
      <c r="F28" s="33"/>
      <c r="G28" s="44" t="str">
        <f>IF($A28&lt;&gt;0,F28/F$11*100,"")</f>
        <v/>
      </c>
      <c r="I28" s="33"/>
      <c r="J28" s="44" t="str">
        <f>IF($A28&lt;&gt;0,I28/I$11*100,"")</f>
        <v/>
      </c>
      <c r="L28" s="33"/>
      <c r="M28" s="44" t="str">
        <f>IF($A28&lt;&gt;0,L28/L$11*100,"")</f>
        <v/>
      </c>
      <c r="O28" s="33"/>
      <c r="P28" s="44" t="str">
        <f>IF($A28&lt;&gt;0,O28/O$11*100,"")</f>
        <v/>
      </c>
      <c r="R28" s="33"/>
      <c r="S28" s="44" t="str">
        <f>IF($A28&lt;&gt;0,R28/R$11*100,"")</f>
        <v/>
      </c>
      <c r="U28" s="33"/>
      <c r="V28" s="44" t="str">
        <f>IF($A28&lt;&gt;0,U28/U$11*100,"")</f>
        <v/>
      </c>
      <c r="X28" s="33"/>
      <c r="Y28" s="44" t="str">
        <f>IF($A28&lt;&gt;0,X28/X$11*100,"")</f>
        <v/>
      </c>
      <c r="AA28" s="33"/>
      <c r="AB28" s="44" t="str">
        <f>IF($A28&lt;&gt;0,AA28/AA$11*100,"")</f>
        <v/>
      </c>
    </row>
    <row r="29" spans="1:29" ht="17.149999999999999" customHeight="1" x14ac:dyDescent="0.35">
      <c r="A29" s="43" t="s">
        <v>78</v>
      </c>
      <c r="C29" s="33">
        <v>101</v>
      </c>
      <c r="D29" s="44">
        <f>IF($A29&lt;&gt;0,C29/C$11*100,"")</f>
        <v>20.910973084886127</v>
      </c>
      <c r="F29" s="33">
        <v>88</v>
      </c>
      <c r="G29" s="44">
        <f>IF($A29&lt;&gt;0,F29/F$11*100,"")</f>
        <v>20</v>
      </c>
      <c r="I29" s="33">
        <f>6+16+19+27+14+13</f>
        <v>95</v>
      </c>
      <c r="J29" s="44">
        <f>IF($A29&lt;&gt;0,I29/I$11*100,"")</f>
        <v>20.212765957446805</v>
      </c>
      <c r="L29" s="33">
        <v>95</v>
      </c>
      <c r="M29" s="44">
        <f>IF($A29&lt;&gt;0,L29/L$11*100,"")</f>
        <v>20.518358531317496</v>
      </c>
      <c r="O29" s="43">
        <v>97</v>
      </c>
      <c r="P29" s="45">
        <f>IF($A29&lt;&gt;0,O29/O$11*100,"")</f>
        <v>21.086956521739133</v>
      </c>
      <c r="Q29" s="13"/>
      <c r="R29" s="43">
        <v>110</v>
      </c>
      <c r="S29" s="45">
        <f>IF($A29&lt;&gt;0,R29/R$11*100,"")</f>
        <v>23.758099352051836</v>
      </c>
      <c r="T29" s="13"/>
      <c r="U29" s="43">
        <v>105</v>
      </c>
      <c r="V29" s="45">
        <f>IF($A29&lt;&gt;0,U29/U$11*100,"")</f>
        <v>21.649484536082475</v>
      </c>
      <c r="W29" s="13"/>
      <c r="X29" s="43">
        <v>71</v>
      </c>
      <c r="Y29" s="45">
        <f>IF($A29&lt;&gt;0,X29/X$11*100,"")</f>
        <v>17.574257425742573</v>
      </c>
      <c r="Z29" s="13"/>
      <c r="AA29" s="43">
        <v>66</v>
      </c>
      <c r="AB29" s="45">
        <f>IF($A29&lt;&gt;0,AA29/AA$11*100,"")</f>
        <v>17.142857142857142</v>
      </c>
    </row>
    <row r="30" spans="1:29" ht="10.5" customHeight="1" thickBot="1" x14ac:dyDescent="0.4">
      <c r="A30" s="41"/>
      <c r="C30" s="42"/>
      <c r="D30" s="42"/>
      <c r="F30" s="42"/>
      <c r="G30" s="42"/>
      <c r="I30" s="42"/>
      <c r="J30" s="42"/>
      <c r="L30" s="42"/>
      <c r="M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</row>
    <row r="31" spans="1:29" ht="11.25" customHeight="1" x14ac:dyDescent="0.35">
      <c r="A31" s="33"/>
      <c r="B31" s="35"/>
      <c r="E31" s="35"/>
      <c r="H31" s="35"/>
      <c r="K31" s="35"/>
      <c r="N31" s="35"/>
    </row>
    <row r="32" spans="1:29" ht="15.5" x14ac:dyDescent="0.35">
      <c r="A32" s="46" t="s">
        <v>79</v>
      </c>
    </row>
    <row r="33" spans="1:1" ht="9.75" customHeight="1" x14ac:dyDescent="0.35">
      <c r="A33" s="33"/>
    </row>
    <row r="34" spans="1:1" ht="15.5" x14ac:dyDescent="0.35">
      <c r="A34" s="33" t="s">
        <v>80</v>
      </c>
    </row>
    <row r="35" spans="1:1" ht="15.5" x14ac:dyDescent="0.35">
      <c r="A35" s="33" t="s">
        <v>81</v>
      </c>
    </row>
  </sheetData>
  <mergeCells count="9">
    <mergeCell ref="U7:V7"/>
    <mergeCell ref="X7:Y7"/>
    <mergeCell ref="AA7:AB7"/>
    <mergeCell ref="C7:D7"/>
    <mergeCell ref="F7:G7"/>
    <mergeCell ref="I7:J7"/>
    <mergeCell ref="L7:M7"/>
    <mergeCell ref="O7:P7"/>
    <mergeCell ref="R7:S7"/>
  </mergeCells>
  <printOptions horizontalCentered="1" verticalCentered="1"/>
  <pageMargins left="0" right="0" top="0" bottom="0" header="0.31496062992125984" footer="0.31496062992125984"/>
  <pageSetup paperSize="9"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8ECBA-FDE3-4E00-9F52-0B8ECCEDCB10}">
  <sheetPr codeName="Hoja87">
    <tabColor rgb="FFFFC000"/>
  </sheetPr>
  <dimension ref="B2:S12"/>
  <sheetViews>
    <sheetView workbookViewId="0">
      <selection activeCell="L14" sqref="L14"/>
    </sheetView>
  </sheetViews>
  <sheetFormatPr baseColWidth="10" defaultRowHeight="14.5" x14ac:dyDescent="0.35"/>
  <cols>
    <col min="2" max="2" width="7.54296875" customWidth="1"/>
    <col min="3" max="3" width="6.6328125" customWidth="1"/>
    <col min="4" max="4" width="8.453125" customWidth="1"/>
    <col min="5" max="5" width="7.36328125" customWidth="1"/>
    <col min="6" max="6" width="8.6328125" customWidth="1"/>
    <col min="7" max="7" width="7.54296875" customWidth="1"/>
    <col min="8" max="8" width="8.453125" customWidth="1"/>
    <col min="258" max="258" width="7.54296875" customWidth="1"/>
    <col min="259" max="259" width="6.6328125" customWidth="1"/>
    <col min="260" max="260" width="8.453125" customWidth="1"/>
    <col min="261" max="261" width="7.36328125" customWidth="1"/>
    <col min="262" max="262" width="8.6328125" customWidth="1"/>
    <col min="263" max="263" width="7.54296875" customWidth="1"/>
    <col min="264" max="264" width="8.453125" customWidth="1"/>
    <col min="514" max="514" width="7.54296875" customWidth="1"/>
    <col min="515" max="515" width="6.6328125" customWidth="1"/>
    <col min="516" max="516" width="8.453125" customWidth="1"/>
    <col min="517" max="517" width="7.36328125" customWidth="1"/>
    <col min="518" max="518" width="8.6328125" customWidth="1"/>
    <col min="519" max="519" width="7.54296875" customWidth="1"/>
    <col min="520" max="520" width="8.453125" customWidth="1"/>
    <col min="770" max="770" width="7.54296875" customWidth="1"/>
    <col min="771" max="771" width="6.6328125" customWidth="1"/>
    <col min="772" max="772" width="8.453125" customWidth="1"/>
    <col min="773" max="773" width="7.36328125" customWidth="1"/>
    <col min="774" max="774" width="8.6328125" customWidth="1"/>
    <col min="775" max="775" width="7.54296875" customWidth="1"/>
    <col min="776" max="776" width="8.453125" customWidth="1"/>
    <col min="1026" max="1026" width="7.54296875" customWidth="1"/>
    <col min="1027" max="1027" width="6.6328125" customWidth="1"/>
    <col min="1028" max="1028" width="8.453125" customWidth="1"/>
    <col min="1029" max="1029" width="7.36328125" customWidth="1"/>
    <col min="1030" max="1030" width="8.6328125" customWidth="1"/>
    <col min="1031" max="1031" width="7.54296875" customWidth="1"/>
    <col min="1032" max="1032" width="8.453125" customWidth="1"/>
    <col min="1282" max="1282" width="7.54296875" customWidth="1"/>
    <col min="1283" max="1283" width="6.6328125" customWidth="1"/>
    <col min="1284" max="1284" width="8.453125" customWidth="1"/>
    <col min="1285" max="1285" width="7.36328125" customWidth="1"/>
    <col min="1286" max="1286" width="8.6328125" customWidth="1"/>
    <col min="1287" max="1287" width="7.54296875" customWidth="1"/>
    <col min="1288" max="1288" width="8.453125" customWidth="1"/>
    <col min="1538" max="1538" width="7.54296875" customWidth="1"/>
    <col min="1539" max="1539" width="6.6328125" customWidth="1"/>
    <col min="1540" max="1540" width="8.453125" customWidth="1"/>
    <col min="1541" max="1541" width="7.36328125" customWidth="1"/>
    <col min="1542" max="1542" width="8.6328125" customWidth="1"/>
    <col min="1543" max="1543" width="7.54296875" customWidth="1"/>
    <col min="1544" max="1544" width="8.453125" customWidth="1"/>
    <col min="1794" max="1794" width="7.54296875" customWidth="1"/>
    <col min="1795" max="1795" width="6.6328125" customWidth="1"/>
    <col min="1796" max="1796" width="8.453125" customWidth="1"/>
    <col min="1797" max="1797" width="7.36328125" customWidth="1"/>
    <col min="1798" max="1798" width="8.6328125" customWidth="1"/>
    <col min="1799" max="1799" width="7.54296875" customWidth="1"/>
    <col min="1800" max="1800" width="8.453125" customWidth="1"/>
    <col min="2050" max="2050" width="7.54296875" customWidth="1"/>
    <col min="2051" max="2051" width="6.6328125" customWidth="1"/>
    <col min="2052" max="2052" width="8.453125" customWidth="1"/>
    <col min="2053" max="2053" width="7.36328125" customWidth="1"/>
    <col min="2054" max="2054" width="8.6328125" customWidth="1"/>
    <col min="2055" max="2055" width="7.54296875" customWidth="1"/>
    <col min="2056" max="2056" width="8.453125" customWidth="1"/>
    <col min="2306" max="2306" width="7.54296875" customWidth="1"/>
    <col min="2307" max="2307" width="6.6328125" customWidth="1"/>
    <col min="2308" max="2308" width="8.453125" customWidth="1"/>
    <col min="2309" max="2309" width="7.36328125" customWidth="1"/>
    <col min="2310" max="2310" width="8.6328125" customWidth="1"/>
    <col min="2311" max="2311" width="7.54296875" customWidth="1"/>
    <col min="2312" max="2312" width="8.453125" customWidth="1"/>
    <col min="2562" max="2562" width="7.54296875" customWidth="1"/>
    <col min="2563" max="2563" width="6.6328125" customWidth="1"/>
    <col min="2564" max="2564" width="8.453125" customWidth="1"/>
    <col min="2565" max="2565" width="7.36328125" customWidth="1"/>
    <col min="2566" max="2566" width="8.6328125" customWidth="1"/>
    <col min="2567" max="2567" width="7.54296875" customWidth="1"/>
    <col min="2568" max="2568" width="8.453125" customWidth="1"/>
    <col min="2818" max="2818" width="7.54296875" customWidth="1"/>
    <col min="2819" max="2819" width="6.6328125" customWidth="1"/>
    <col min="2820" max="2820" width="8.453125" customWidth="1"/>
    <col min="2821" max="2821" width="7.36328125" customWidth="1"/>
    <col min="2822" max="2822" width="8.6328125" customWidth="1"/>
    <col min="2823" max="2823" width="7.54296875" customWidth="1"/>
    <col min="2824" max="2824" width="8.453125" customWidth="1"/>
    <col min="3074" max="3074" width="7.54296875" customWidth="1"/>
    <col min="3075" max="3075" width="6.6328125" customWidth="1"/>
    <col min="3076" max="3076" width="8.453125" customWidth="1"/>
    <col min="3077" max="3077" width="7.36328125" customWidth="1"/>
    <col min="3078" max="3078" width="8.6328125" customWidth="1"/>
    <col min="3079" max="3079" width="7.54296875" customWidth="1"/>
    <col min="3080" max="3080" width="8.453125" customWidth="1"/>
    <col min="3330" max="3330" width="7.54296875" customWidth="1"/>
    <col min="3331" max="3331" width="6.6328125" customWidth="1"/>
    <col min="3332" max="3332" width="8.453125" customWidth="1"/>
    <col min="3333" max="3333" width="7.36328125" customWidth="1"/>
    <col min="3334" max="3334" width="8.6328125" customWidth="1"/>
    <col min="3335" max="3335" width="7.54296875" customWidth="1"/>
    <col min="3336" max="3336" width="8.453125" customWidth="1"/>
    <col min="3586" max="3586" width="7.54296875" customWidth="1"/>
    <col min="3587" max="3587" width="6.6328125" customWidth="1"/>
    <col min="3588" max="3588" width="8.453125" customWidth="1"/>
    <col min="3589" max="3589" width="7.36328125" customWidth="1"/>
    <col min="3590" max="3590" width="8.6328125" customWidth="1"/>
    <col min="3591" max="3591" width="7.54296875" customWidth="1"/>
    <col min="3592" max="3592" width="8.453125" customWidth="1"/>
    <col min="3842" max="3842" width="7.54296875" customWidth="1"/>
    <col min="3843" max="3843" width="6.6328125" customWidth="1"/>
    <col min="3844" max="3844" width="8.453125" customWidth="1"/>
    <col min="3845" max="3845" width="7.36328125" customWidth="1"/>
    <col min="3846" max="3846" width="8.6328125" customWidth="1"/>
    <col min="3847" max="3847" width="7.54296875" customWidth="1"/>
    <col min="3848" max="3848" width="8.453125" customWidth="1"/>
    <col min="4098" max="4098" width="7.54296875" customWidth="1"/>
    <col min="4099" max="4099" width="6.6328125" customWidth="1"/>
    <col min="4100" max="4100" width="8.453125" customWidth="1"/>
    <col min="4101" max="4101" width="7.36328125" customWidth="1"/>
    <col min="4102" max="4102" width="8.6328125" customWidth="1"/>
    <col min="4103" max="4103" width="7.54296875" customWidth="1"/>
    <col min="4104" max="4104" width="8.453125" customWidth="1"/>
    <col min="4354" max="4354" width="7.54296875" customWidth="1"/>
    <col min="4355" max="4355" width="6.6328125" customWidth="1"/>
    <col min="4356" max="4356" width="8.453125" customWidth="1"/>
    <col min="4357" max="4357" width="7.36328125" customWidth="1"/>
    <col min="4358" max="4358" width="8.6328125" customWidth="1"/>
    <col min="4359" max="4359" width="7.54296875" customWidth="1"/>
    <col min="4360" max="4360" width="8.453125" customWidth="1"/>
    <col min="4610" max="4610" width="7.54296875" customWidth="1"/>
    <col min="4611" max="4611" width="6.6328125" customWidth="1"/>
    <col min="4612" max="4612" width="8.453125" customWidth="1"/>
    <col min="4613" max="4613" width="7.36328125" customWidth="1"/>
    <col min="4614" max="4614" width="8.6328125" customWidth="1"/>
    <col min="4615" max="4615" width="7.54296875" customWidth="1"/>
    <col min="4616" max="4616" width="8.453125" customWidth="1"/>
    <col min="4866" max="4866" width="7.54296875" customWidth="1"/>
    <col min="4867" max="4867" width="6.6328125" customWidth="1"/>
    <col min="4868" max="4868" width="8.453125" customWidth="1"/>
    <col min="4869" max="4869" width="7.36328125" customWidth="1"/>
    <col min="4870" max="4870" width="8.6328125" customWidth="1"/>
    <col min="4871" max="4871" width="7.54296875" customWidth="1"/>
    <col min="4872" max="4872" width="8.453125" customWidth="1"/>
    <col min="5122" max="5122" width="7.54296875" customWidth="1"/>
    <col min="5123" max="5123" width="6.6328125" customWidth="1"/>
    <col min="5124" max="5124" width="8.453125" customWidth="1"/>
    <col min="5125" max="5125" width="7.36328125" customWidth="1"/>
    <col min="5126" max="5126" width="8.6328125" customWidth="1"/>
    <col min="5127" max="5127" width="7.54296875" customWidth="1"/>
    <col min="5128" max="5128" width="8.453125" customWidth="1"/>
    <col min="5378" max="5378" width="7.54296875" customWidth="1"/>
    <col min="5379" max="5379" width="6.6328125" customWidth="1"/>
    <col min="5380" max="5380" width="8.453125" customWidth="1"/>
    <col min="5381" max="5381" width="7.36328125" customWidth="1"/>
    <col min="5382" max="5382" width="8.6328125" customWidth="1"/>
    <col min="5383" max="5383" width="7.54296875" customWidth="1"/>
    <col min="5384" max="5384" width="8.453125" customWidth="1"/>
    <col min="5634" max="5634" width="7.54296875" customWidth="1"/>
    <col min="5635" max="5635" width="6.6328125" customWidth="1"/>
    <col min="5636" max="5636" width="8.453125" customWidth="1"/>
    <col min="5637" max="5637" width="7.36328125" customWidth="1"/>
    <col min="5638" max="5638" width="8.6328125" customWidth="1"/>
    <col min="5639" max="5639" width="7.54296875" customWidth="1"/>
    <col min="5640" max="5640" width="8.453125" customWidth="1"/>
    <col min="5890" max="5890" width="7.54296875" customWidth="1"/>
    <col min="5891" max="5891" width="6.6328125" customWidth="1"/>
    <col min="5892" max="5892" width="8.453125" customWidth="1"/>
    <col min="5893" max="5893" width="7.36328125" customWidth="1"/>
    <col min="5894" max="5894" width="8.6328125" customWidth="1"/>
    <col min="5895" max="5895" width="7.54296875" customWidth="1"/>
    <col min="5896" max="5896" width="8.453125" customWidth="1"/>
    <col min="6146" max="6146" width="7.54296875" customWidth="1"/>
    <col min="6147" max="6147" width="6.6328125" customWidth="1"/>
    <col min="6148" max="6148" width="8.453125" customWidth="1"/>
    <col min="6149" max="6149" width="7.36328125" customWidth="1"/>
    <col min="6150" max="6150" width="8.6328125" customWidth="1"/>
    <col min="6151" max="6151" width="7.54296875" customWidth="1"/>
    <col min="6152" max="6152" width="8.453125" customWidth="1"/>
    <col min="6402" max="6402" width="7.54296875" customWidth="1"/>
    <col min="6403" max="6403" width="6.6328125" customWidth="1"/>
    <col min="6404" max="6404" width="8.453125" customWidth="1"/>
    <col min="6405" max="6405" width="7.36328125" customWidth="1"/>
    <col min="6406" max="6406" width="8.6328125" customWidth="1"/>
    <col min="6407" max="6407" width="7.54296875" customWidth="1"/>
    <col min="6408" max="6408" width="8.453125" customWidth="1"/>
    <col min="6658" max="6658" width="7.54296875" customWidth="1"/>
    <col min="6659" max="6659" width="6.6328125" customWidth="1"/>
    <col min="6660" max="6660" width="8.453125" customWidth="1"/>
    <col min="6661" max="6661" width="7.36328125" customWidth="1"/>
    <col min="6662" max="6662" width="8.6328125" customWidth="1"/>
    <col min="6663" max="6663" width="7.54296875" customWidth="1"/>
    <col min="6664" max="6664" width="8.453125" customWidth="1"/>
    <col min="6914" max="6914" width="7.54296875" customWidth="1"/>
    <col min="6915" max="6915" width="6.6328125" customWidth="1"/>
    <col min="6916" max="6916" width="8.453125" customWidth="1"/>
    <col min="6917" max="6917" width="7.36328125" customWidth="1"/>
    <col min="6918" max="6918" width="8.6328125" customWidth="1"/>
    <col min="6919" max="6919" width="7.54296875" customWidth="1"/>
    <col min="6920" max="6920" width="8.453125" customWidth="1"/>
    <col min="7170" max="7170" width="7.54296875" customWidth="1"/>
    <col min="7171" max="7171" width="6.6328125" customWidth="1"/>
    <col min="7172" max="7172" width="8.453125" customWidth="1"/>
    <col min="7173" max="7173" width="7.36328125" customWidth="1"/>
    <col min="7174" max="7174" width="8.6328125" customWidth="1"/>
    <col min="7175" max="7175" width="7.54296875" customWidth="1"/>
    <col min="7176" max="7176" width="8.453125" customWidth="1"/>
    <col min="7426" max="7426" width="7.54296875" customWidth="1"/>
    <col min="7427" max="7427" width="6.6328125" customWidth="1"/>
    <col min="7428" max="7428" width="8.453125" customWidth="1"/>
    <col min="7429" max="7429" width="7.36328125" customWidth="1"/>
    <col min="7430" max="7430" width="8.6328125" customWidth="1"/>
    <col min="7431" max="7431" width="7.54296875" customWidth="1"/>
    <col min="7432" max="7432" width="8.453125" customWidth="1"/>
    <col min="7682" max="7682" width="7.54296875" customWidth="1"/>
    <col min="7683" max="7683" width="6.6328125" customWidth="1"/>
    <col min="7684" max="7684" width="8.453125" customWidth="1"/>
    <col min="7685" max="7685" width="7.36328125" customWidth="1"/>
    <col min="7686" max="7686" width="8.6328125" customWidth="1"/>
    <col min="7687" max="7687" width="7.54296875" customWidth="1"/>
    <col min="7688" max="7688" width="8.453125" customWidth="1"/>
    <col min="7938" max="7938" width="7.54296875" customWidth="1"/>
    <col min="7939" max="7939" width="6.6328125" customWidth="1"/>
    <col min="7940" max="7940" width="8.453125" customWidth="1"/>
    <col min="7941" max="7941" width="7.36328125" customWidth="1"/>
    <col min="7942" max="7942" width="8.6328125" customWidth="1"/>
    <col min="7943" max="7943" width="7.54296875" customWidth="1"/>
    <col min="7944" max="7944" width="8.453125" customWidth="1"/>
    <col min="8194" max="8194" width="7.54296875" customWidth="1"/>
    <col min="8195" max="8195" width="6.6328125" customWidth="1"/>
    <col min="8196" max="8196" width="8.453125" customWidth="1"/>
    <col min="8197" max="8197" width="7.36328125" customWidth="1"/>
    <col min="8198" max="8198" width="8.6328125" customWidth="1"/>
    <col min="8199" max="8199" width="7.54296875" customWidth="1"/>
    <col min="8200" max="8200" width="8.453125" customWidth="1"/>
    <col min="8450" max="8450" width="7.54296875" customWidth="1"/>
    <col min="8451" max="8451" width="6.6328125" customWidth="1"/>
    <col min="8452" max="8452" width="8.453125" customWidth="1"/>
    <col min="8453" max="8453" width="7.36328125" customWidth="1"/>
    <col min="8454" max="8454" width="8.6328125" customWidth="1"/>
    <col min="8455" max="8455" width="7.54296875" customWidth="1"/>
    <col min="8456" max="8456" width="8.453125" customWidth="1"/>
    <col min="8706" max="8706" width="7.54296875" customWidth="1"/>
    <col min="8707" max="8707" width="6.6328125" customWidth="1"/>
    <col min="8708" max="8708" width="8.453125" customWidth="1"/>
    <col min="8709" max="8709" width="7.36328125" customWidth="1"/>
    <col min="8710" max="8710" width="8.6328125" customWidth="1"/>
    <col min="8711" max="8711" width="7.54296875" customWidth="1"/>
    <col min="8712" max="8712" width="8.453125" customWidth="1"/>
    <col min="8962" max="8962" width="7.54296875" customWidth="1"/>
    <col min="8963" max="8963" width="6.6328125" customWidth="1"/>
    <col min="8964" max="8964" width="8.453125" customWidth="1"/>
    <col min="8965" max="8965" width="7.36328125" customWidth="1"/>
    <col min="8966" max="8966" width="8.6328125" customWidth="1"/>
    <col min="8967" max="8967" width="7.54296875" customWidth="1"/>
    <col min="8968" max="8968" width="8.453125" customWidth="1"/>
    <col min="9218" max="9218" width="7.54296875" customWidth="1"/>
    <col min="9219" max="9219" width="6.6328125" customWidth="1"/>
    <col min="9220" max="9220" width="8.453125" customWidth="1"/>
    <col min="9221" max="9221" width="7.36328125" customWidth="1"/>
    <col min="9222" max="9222" width="8.6328125" customWidth="1"/>
    <col min="9223" max="9223" width="7.54296875" customWidth="1"/>
    <col min="9224" max="9224" width="8.453125" customWidth="1"/>
    <col min="9474" max="9474" width="7.54296875" customWidth="1"/>
    <col min="9475" max="9475" width="6.6328125" customWidth="1"/>
    <col min="9476" max="9476" width="8.453125" customWidth="1"/>
    <col min="9477" max="9477" width="7.36328125" customWidth="1"/>
    <col min="9478" max="9478" width="8.6328125" customWidth="1"/>
    <col min="9479" max="9479" width="7.54296875" customWidth="1"/>
    <col min="9480" max="9480" width="8.453125" customWidth="1"/>
    <col min="9730" max="9730" width="7.54296875" customWidth="1"/>
    <col min="9731" max="9731" width="6.6328125" customWidth="1"/>
    <col min="9732" max="9732" width="8.453125" customWidth="1"/>
    <col min="9733" max="9733" width="7.36328125" customWidth="1"/>
    <col min="9734" max="9734" width="8.6328125" customWidth="1"/>
    <col min="9735" max="9735" width="7.54296875" customWidth="1"/>
    <col min="9736" max="9736" width="8.453125" customWidth="1"/>
    <col min="9986" max="9986" width="7.54296875" customWidth="1"/>
    <col min="9987" max="9987" width="6.6328125" customWidth="1"/>
    <col min="9988" max="9988" width="8.453125" customWidth="1"/>
    <col min="9989" max="9989" width="7.36328125" customWidth="1"/>
    <col min="9990" max="9990" width="8.6328125" customWidth="1"/>
    <col min="9991" max="9991" width="7.54296875" customWidth="1"/>
    <col min="9992" max="9992" width="8.453125" customWidth="1"/>
    <col min="10242" max="10242" width="7.54296875" customWidth="1"/>
    <col min="10243" max="10243" width="6.6328125" customWidth="1"/>
    <col min="10244" max="10244" width="8.453125" customWidth="1"/>
    <col min="10245" max="10245" width="7.36328125" customWidth="1"/>
    <col min="10246" max="10246" width="8.6328125" customWidth="1"/>
    <col min="10247" max="10247" width="7.54296875" customWidth="1"/>
    <col min="10248" max="10248" width="8.453125" customWidth="1"/>
    <col min="10498" max="10498" width="7.54296875" customWidth="1"/>
    <col min="10499" max="10499" width="6.6328125" customWidth="1"/>
    <col min="10500" max="10500" width="8.453125" customWidth="1"/>
    <col min="10501" max="10501" width="7.36328125" customWidth="1"/>
    <col min="10502" max="10502" width="8.6328125" customWidth="1"/>
    <col min="10503" max="10503" width="7.54296875" customWidth="1"/>
    <col min="10504" max="10504" width="8.453125" customWidth="1"/>
    <col min="10754" max="10754" width="7.54296875" customWidth="1"/>
    <col min="10755" max="10755" width="6.6328125" customWidth="1"/>
    <col min="10756" max="10756" width="8.453125" customWidth="1"/>
    <col min="10757" max="10757" width="7.36328125" customWidth="1"/>
    <col min="10758" max="10758" width="8.6328125" customWidth="1"/>
    <col min="10759" max="10759" width="7.54296875" customWidth="1"/>
    <col min="10760" max="10760" width="8.453125" customWidth="1"/>
    <col min="11010" max="11010" width="7.54296875" customWidth="1"/>
    <col min="11011" max="11011" width="6.6328125" customWidth="1"/>
    <col min="11012" max="11012" width="8.453125" customWidth="1"/>
    <col min="11013" max="11013" width="7.36328125" customWidth="1"/>
    <col min="11014" max="11014" width="8.6328125" customWidth="1"/>
    <col min="11015" max="11015" width="7.54296875" customWidth="1"/>
    <col min="11016" max="11016" width="8.453125" customWidth="1"/>
    <col min="11266" max="11266" width="7.54296875" customWidth="1"/>
    <col min="11267" max="11267" width="6.6328125" customWidth="1"/>
    <col min="11268" max="11268" width="8.453125" customWidth="1"/>
    <col min="11269" max="11269" width="7.36328125" customWidth="1"/>
    <col min="11270" max="11270" width="8.6328125" customWidth="1"/>
    <col min="11271" max="11271" width="7.54296875" customWidth="1"/>
    <col min="11272" max="11272" width="8.453125" customWidth="1"/>
    <col min="11522" max="11522" width="7.54296875" customWidth="1"/>
    <col min="11523" max="11523" width="6.6328125" customWidth="1"/>
    <col min="11524" max="11524" width="8.453125" customWidth="1"/>
    <col min="11525" max="11525" width="7.36328125" customWidth="1"/>
    <col min="11526" max="11526" width="8.6328125" customWidth="1"/>
    <col min="11527" max="11527" width="7.54296875" customWidth="1"/>
    <col min="11528" max="11528" width="8.453125" customWidth="1"/>
    <col min="11778" max="11778" width="7.54296875" customWidth="1"/>
    <col min="11779" max="11779" width="6.6328125" customWidth="1"/>
    <col min="11780" max="11780" width="8.453125" customWidth="1"/>
    <col min="11781" max="11781" width="7.36328125" customWidth="1"/>
    <col min="11782" max="11782" width="8.6328125" customWidth="1"/>
    <col min="11783" max="11783" width="7.54296875" customWidth="1"/>
    <col min="11784" max="11784" width="8.453125" customWidth="1"/>
    <col min="12034" max="12034" width="7.54296875" customWidth="1"/>
    <col min="12035" max="12035" width="6.6328125" customWidth="1"/>
    <col min="12036" max="12036" width="8.453125" customWidth="1"/>
    <col min="12037" max="12037" width="7.36328125" customWidth="1"/>
    <col min="12038" max="12038" width="8.6328125" customWidth="1"/>
    <col min="12039" max="12039" width="7.54296875" customWidth="1"/>
    <col min="12040" max="12040" width="8.453125" customWidth="1"/>
    <col min="12290" max="12290" width="7.54296875" customWidth="1"/>
    <col min="12291" max="12291" width="6.6328125" customWidth="1"/>
    <col min="12292" max="12292" width="8.453125" customWidth="1"/>
    <col min="12293" max="12293" width="7.36328125" customWidth="1"/>
    <col min="12294" max="12294" width="8.6328125" customWidth="1"/>
    <col min="12295" max="12295" width="7.54296875" customWidth="1"/>
    <col min="12296" max="12296" width="8.453125" customWidth="1"/>
    <col min="12546" max="12546" width="7.54296875" customWidth="1"/>
    <col min="12547" max="12547" width="6.6328125" customWidth="1"/>
    <col min="12548" max="12548" width="8.453125" customWidth="1"/>
    <col min="12549" max="12549" width="7.36328125" customWidth="1"/>
    <col min="12550" max="12550" width="8.6328125" customWidth="1"/>
    <col min="12551" max="12551" width="7.54296875" customWidth="1"/>
    <col min="12552" max="12552" width="8.453125" customWidth="1"/>
    <col min="12802" max="12802" width="7.54296875" customWidth="1"/>
    <col min="12803" max="12803" width="6.6328125" customWidth="1"/>
    <col min="12804" max="12804" width="8.453125" customWidth="1"/>
    <col min="12805" max="12805" width="7.36328125" customWidth="1"/>
    <col min="12806" max="12806" width="8.6328125" customWidth="1"/>
    <col min="12807" max="12807" width="7.54296875" customWidth="1"/>
    <col min="12808" max="12808" width="8.453125" customWidth="1"/>
    <col min="13058" max="13058" width="7.54296875" customWidth="1"/>
    <col min="13059" max="13059" width="6.6328125" customWidth="1"/>
    <col min="13060" max="13060" width="8.453125" customWidth="1"/>
    <col min="13061" max="13061" width="7.36328125" customWidth="1"/>
    <col min="13062" max="13062" width="8.6328125" customWidth="1"/>
    <col min="13063" max="13063" width="7.54296875" customWidth="1"/>
    <col min="13064" max="13064" width="8.453125" customWidth="1"/>
    <col min="13314" max="13314" width="7.54296875" customWidth="1"/>
    <col min="13315" max="13315" width="6.6328125" customWidth="1"/>
    <col min="13316" max="13316" width="8.453125" customWidth="1"/>
    <col min="13317" max="13317" width="7.36328125" customWidth="1"/>
    <col min="13318" max="13318" width="8.6328125" customWidth="1"/>
    <col min="13319" max="13319" width="7.54296875" customWidth="1"/>
    <col min="13320" max="13320" width="8.453125" customWidth="1"/>
    <col min="13570" max="13570" width="7.54296875" customWidth="1"/>
    <col min="13571" max="13571" width="6.6328125" customWidth="1"/>
    <col min="13572" max="13572" width="8.453125" customWidth="1"/>
    <col min="13573" max="13573" width="7.36328125" customWidth="1"/>
    <col min="13574" max="13574" width="8.6328125" customWidth="1"/>
    <col min="13575" max="13575" width="7.54296875" customWidth="1"/>
    <col min="13576" max="13576" width="8.453125" customWidth="1"/>
    <col min="13826" max="13826" width="7.54296875" customWidth="1"/>
    <col min="13827" max="13827" width="6.6328125" customWidth="1"/>
    <col min="13828" max="13828" width="8.453125" customWidth="1"/>
    <col min="13829" max="13829" width="7.36328125" customWidth="1"/>
    <col min="13830" max="13830" width="8.6328125" customWidth="1"/>
    <col min="13831" max="13831" width="7.54296875" customWidth="1"/>
    <col min="13832" max="13832" width="8.453125" customWidth="1"/>
    <col min="14082" max="14082" width="7.54296875" customWidth="1"/>
    <col min="14083" max="14083" width="6.6328125" customWidth="1"/>
    <col min="14084" max="14084" width="8.453125" customWidth="1"/>
    <col min="14085" max="14085" width="7.36328125" customWidth="1"/>
    <col min="14086" max="14086" width="8.6328125" customWidth="1"/>
    <col min="14087" max="14087" width="7.54296875" customWidth="1"/>
    <col min="14088" max="14088" width="8.453125" customWidth="1"/>
    <col min="14338" max="14338" width="7.54296875" customWidth="1"/>
    <col min="14339" max="14339" width="6.6328125" customWidth="1"/>
    <col min="14340" max="14340" width="8.453125" customWidth="1"/>
    <col min="14341" max="14341" width="7.36328125" customWidth="1"/>
    <col min="14342" max="14342" width="8.6328125" customWidth="1"/>
    <col min="14343" max="14343" width="7.54296875" customWidth="1"/>
    <col min="14344" max="14344" width="8.453125" customWidth="1"/>
    <col min="14594" max="14594" width="7.54296875" customWidth="1"/>
    <col min="14595" max="14595" width="6.6328125" customWidth="1"/>
    <col min="14596" max="14596" width="8.453125" customWidth="1"/>
    <col min="14597" max="14597" width="7.36328125" customWidth="1"/>
    <col min="14598" max="14598" width="8.6328125" customWidth="1"/>
    <col min="14599" max="14599" width="7.54296875" customWidth="1"/>
    <col min="14600" max="14600" width="8.453125" customWidth="1"/>
    <col min="14850" max="14850" width="7.54296875" customWidth="1"/>
    <col min="14851" max="14851" width="6.6328125" customWidth="1"/>
    <col min="14852" max="14852" width="8.453125" customWidth="1"/>
    <col min="14853" max="14853" width="7.36328125" customWidth="1"/>
    <col min="14854" max="14854" width="8.6328125" customWidth="1"/>
    <col min="14855" max="14855" width="7.54296875" customWidth="1"/>
    <col min="14856" max="14856" width="8.453125" customWidth="1"/>
    <col min="15106" max="15106" width="7.54296875" customWidth="1"/>
    <col min="15107" max="15107" width="6.6328125" customWidth="1"/>
    <col min="15108" max="15108" width="8.453125" customWidth="1"/>
    <col min="15109" max="15109" width="7.36328125" customWidth="1"/>
    <col min="15110" max="15110" width="8.6328125" customWidth="1"/>
    <col min="15111" max="15111" width="7.54296875" customWidth="1"/>
    <col min="15112" max="15112" width="8.453125" customWidth="1"/>
    <col min="15362" max="15362" width="7.54296875" customWidth="1"/>
    <col min="15363" max="15363" width="6.6328125" customWidth="1"/>
    <col min="15364" max="15364" width="8.453125" customWidth="1"/>
    <col min="15365" max="15365" width="7.36328125" customWidth="1"/>
    <col min="15366" max="15366" width="8.6328125" customWidth="1"/>
    <col min="15367" max="15367" width="7.54296875" customWidth="1"/>
    <col min="15368" max="15368" width="8.453125" customWidth="1"/>
    <col min="15618" max="15618" width="7.54296875" customWidth="1"/>
    <col min="15619" max="15619" width="6.6328125" customWidth="1"/>
    <col min="15620" max="15620" width="8.453125" customWidth="1"/>
    <col min="15621" max="15621" width="7.36328125" customWidth="1"/>
    <col min="15622" max="15622" width="8.6328125" customWidth="1"/>
    <col min="15623" max="15623" width="7.54296875" customWidth="1"/>
    <col min="15624" max="15624" width="8.453125" customWidth="1"/>
    <col min="15874" max="15874" width="7.54296875" customWidth="1"/>
    <col min="15875" max="15875" width="6.6328125" customWidth="1"/>
    <col min="15876" max="15876" width="8.453125" customWidth="1"/>
    <col min="15877" max="15877" width="7.36328125" customWidth="1"/>
    <col min="15878" max="15878" width="8.6328125" customWidth="1"/>
    <col min="15879" max="15879" width="7.54296875" customWidth="1"/>
    <col min="15880" max="15880" width="8.453125" customWidth="1"/>
    <col min="16130" max="16130" width="7.54296875" customWidth="1"/>
    <col min="16131" max="16131" width="6.6328125" customWidth="1"/>
    <col min="16132" max="16132" width="8.453125" customWidth="1"/>
    <col min="16133" max="16133" width="7.36328125" customWidth="1"/>
    <col min="16134" max="16134" width="8.6328125" customWidth="1"/>
    <col min="16135" max="16135" width="7.54296875" customWidth="1"/>
    <col min="16136" max="16136" width="8.453125" customWidth="1"/>
  </cols>
  <sheetData>
    <row r="2" spans="2:19" x14ac:dyDescent="0.35">
      <c r="B2" s="47"/>
      <c r="C2" s="47"/>
      <c r="D2" s="47"/>
      <c r="E2" s="47"/>
      <c r="F2" s="47"/>
    </row>
    <row r="3" spans="2:19" x14ac:dyDescent="0.35">
      <c r="B3" s="8"/>
      <c r="C3" s="8"/>
      <c r="D3" s="8"/>
      <c r="E3" s="8"/>
      <c r="F3" s="8"/>
      <c r="G3" s="8"/>
      <c r="H3" s="8"/>
      <c r="I3" s="8"/>
      <c r="L3" s="47"/>
      <c r="M3" s="47"/>
      <c r="N3" s="47"/>
      <c r="O3" s="47"/>
      <c r="P3" s="47"/>
      <c r="Q3" s="47"/>
      <c r="R3" s="47"/>
      <c r="S3" s="47"/>
    </row>
    <row r="4" spans="2:19" x14ac:dyDescent="0.35">
      <c r="B4" s="47"/>
      <c r="C4" s="47"/>
      <c r="D4" s="47"/>
      <c r="E4" s="47"/>
      <c r="F4" s="47"/>
      <c r="G4" s="47"/>
      <c r="H4" s="47"/>
      <c r="I4" s="47"/>
      <c r="K4" s="47"/>
    </row>
    <row r="5" spans="2:19" x14ac:dyDescent="0.35">
      <c r="B5" s="47"/>
      <c r="C5" s="47"/>
      <c r="D5" s="47"/>
      <c r="E5" s="47"/>
      <c r="F5" s="47"/>
      <c r="G5" s="47"/>
      <c r="H5" s="47"/>
      <c r="I5" s="47"/>
      <c r="K5" s="47"/>
    </row>
    <row r="6" spans="2:19" x14ac:dyDescent="0.35">
      <c r="B6" s="47"/>
      <c r="C6" s="47"/>
      <c r="D6" s="47"/>
      <c r="E6" s="47"/>
      <c r="F6" s="47"/>
      <c r="G6" s="47"/>
      <c r="H6" s="47"/>
      <c r="I6" s="47"/>
      <c r="K6" s="47"/>
    </row>
    <row r="7" spans="2:19" x14ac:dyDescent="0.35">
      <c r="B7" s="47"/>
      <c r="C7" s="47"/>
      <c r="D7" s="47"/>
      <c r="E7" s="47"/>
      <c r="F7" s="47"/>
      <c r="G7" s="47"/>
      <c r="H7" s="47"/>
      <c r="I7" s="47"/>
      <c r="K7" s="47"/>
    </row>
    <row r="8" spans="2:19" x14ac:dyDescent="0.35">
      <c r="B8" s="47"/>
      <c r="C8" s="47"/>
      <c r="D8" s="47"/>
      <c r="E8" s="47"/>
      <c r="F8" s="47"/>
      <c r="G8" s="47"/>
      <c r="H8" s="47"/>
      <c r="I8" s="47"/>
    </row>
    <row r="9" spans="2:19" x14ac:dyDescent="0.35">
      <c r="B9" s="47"/>
      <c r="C9" s="47"/>
      <c r="D9" s="47"/>
      <c r="E9" s="47"/>
      <c r="F9" s="47"/>
      <c r="G9" s="47"/>
      <c r="H9" s="47"/>
      <c r="I9" s="47"/>
    </row>
    <row r="10" spans="2:19" x14ac:dyDescent="0.35">
      <c r="B10" s="47"/>
      <c r="C10" s="47"/>
      <c r="D10" s="47"/>
      <c r="E10" s="47"/>
      <c r="F10" s="47"/>
      <c r="G10" s="47"/>
      <c r="H10" s="47"/>
      <c r="I10" s="47"/>
      <c r="N10" s="8"/>
    </row>
    <row r="11" spans="2:19" x14ac:dyDescent="0.35">
      <c r="B11" s="47"/>
      <c r="C11" s="47"/>
      <c r="D11" s="47"/>
      <c r="E11" s="47"/>
      <c r="F11" s="47"/>
      <c r="G11" s="47"/>
      <c r="H11" s="47"/>
      <c r="I11" s="47"/>
    </row>
    <row r="12" spans="2:19" x14ac:dyDescent="0.35">
      <c r="B12" s="47"/>
      <c r="C12" s="47"/>
      <c r="D12" s="47"/>
      <c r="E12" s="47"/>
      <c r="F12" s="47"/>
      <c r="G12" s="47"/>
      <c r="I12" s="47"/>
    </row>
  </sheetData>
  <printOptions horizontalCentered="1" verticalCentered="1"/>
  <pageMargins left="0.9055118110236221" right="0.70866141732283472" top="0.74803149606299213" bottom="0.74803149606299213" header="0.31496062992125984" footer="0.31496062992125984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1DBB4-3443-4F8E-A32E-5BB9FAFDA425}">
  <sheetPr codeName="Hoja88">
    <tabColor theme="4" tint="-0.249977111117893"/>
  </sheetPr>
  <dimension ref="A1:T30"/>
  <sheetViews>
    <sheetView workbookViewId="0">
      <selection activeCell="A2" sqref="A2"/>
    </sheetView>
  </sheetViews>
  <sheetFormatPr baseColWidth="10" defaultRowHeight="14.5" x14ac:dyDescent="0.35"/>
  <cols>
    <col min="1" max="1" width="17.36328125" customWidth="1"/>
    <col min="2" max="2" width="9" customWidth="1"/>
    <col min="3" max="4" width="8.6328125" customWidth="1"/>
    <col min="5" max="5" width="3.08984375" customWidth="1"/>
    <col min="6" max="7" width="8.36328125" customWidth="1"/>
    <col min="8" max="8" width="2.6328125" customWidth="1"/>
    <col min="9" max="9" width="8.36328125" customWidth="1"/>
    <col min="10" max="10" width="8.6328125" customWidth="1"/>
    <col min="11" max="11" width="2.6328125" customWidth="1"/>
    <col min="12" max="13" width="8.6328125" customWidth="1"/>
    <col min="14" max="14" width="2.6328125" customWidth="1"/>
    <col min="15" max="16" width="8.6328125" customWidth="1"/>
    <col min="17" max="17" width="2.6328125" customWidth="1"/>
    <col min="18" max="19" width="8.6328125" customWidth="1"/>
    <col min="20" max="20" width="2.6328125" customWidth="1"/>
    <col min="257" max="257" width="17.36328125" customWidth="1"/>
    <col min="258" max="258" width="9" customWidth="1"/>
    <col min="259" max="260" width="8.6328125" customWidth="1"/>
    <col min="261" max="261" width="3.08984375" customWidth="1"/>
    <col min="262" max="263" width="8.36328125" customWidth="1"/>
    <col min="264" max="264" width="2.6328125" customWidth="1"/>
    <col min="265" max="265" width="8.36328125" customWidth="1"/>
    <col min="266" max="266" width="8.6328125" customWidth="1"/>
    <col min="267" max="267" width="2.6328125" customWidth="1"/>
    <col min="268" max="269" width="8.6328125" customWidth="1"/>
    <col min="270" max="270" width="2.6328125" customWidth="1"/>
    <col min="271" max="272" width="8.6328125" customWidth="1"/>
    <col min="273" max="273" width="2.6328125" customWidth="1"/>
    <col min="274" max="275" width="8.6328125" customWidth="1"/>
    <col min="276" max="276" width="2.6328125" customWidth="1"/>
    <col min="513" max="513" width="17.36328125" customWidth="1"/>
    <col min="514" max="514" width="9" customWidth="1"/>
    <col min="515" max="516" width="8.6328125" customWidth="1"/>
    <col min="517" max="517" width="3.08984375" customWidth="1"/>
    <col min="518" max="519" width="8.36328125" customWidth="1"/>
    <col min="520" max="520" width="2.6328125" customWidth="1"/>
    <col min="521" max="521" width="8.36328125" customWidth="1"/>
    <col min="522" max="522" width="8.6328125" customWidth="1"/>
    <col min="523" max="523" width="2.6328125" customWidth="1"/>
    <col min="524" max="525" width="8.6328125" customWidth="1"/>
    <col min="526" max="526" width="2.6328125" customWidth="1"/>
    <col min="527" max="528" width="8.6328125" customWidth="1"/>
    <col min="529" max="529" width="2.6328125" customWidth="1"/>
    <col min="530" max="531" width="8.6328125" customWidth="1"/>
    <col min="532" max="532" width="2.6328125" customWidth="1"/>
    <col min="769" max="769" width="17.36328125" customWidth="1"/>
    <col min="770" max="770" width="9" customWidth="1"/>
    <col min="771" max="772" width="8.6328125" customWidth="1"/>
    <col min="773" max="773" width="3.08984375" customWidth="1"/>
    <col min="774" max="775" width="8.36328125" customWidth="1"/>
    <col min="776" max="776" width="2.6328125" customWidth="1"/>
    <col min="777" max="777" width="8.36328125" customWidth="1"/>
    <col min="778" max="778" width="8.6328125" customWidth="1"/>
    <col min="779" max="779" width="2.6328125" customWidth="1"/>
    <col min="780" max="781" width="8.6328125" customWidth="1"/>
    <col min="782" max="782" width="2.6328125" customWidth="1"/>
    <col min="783" max="784" width="8.6328125" customWidth="1"/>
    <col min="785" max="785" width="2.6328125" customWidth="1"/>
    <col min="786" max="787" width="8.6328125" customWidth="1"/>
    <col min="788" max="788" width="2.6328125" customWidth="1"/>
    <col min="1025" max="1025" width="17.36328125" customWidth="1"/>
    <col min="1026" max="1026" width="9" customWidth="1"/>
    <col min="1027" max="1028" width="8.6328125" customWidth="1"/>
    <col min="1029" max="1029" width="3.08984375" customWidth="1"/>
    <col min="1030" max="1031" width="8.36328125" customWidth="1"/>
    <col min="1032" max="1032" width="2.6328125" customWidth="1"/>
    <col min="1033" max="1033" width="8.36328125" customWidth="1"/>
    <col min="1034" max="1034" width="8.6328125" customWidth="1"/>
    <col min="1035" max="1035" width="2.6328125" customWidth="1"/>
    <col min="1036" max="1037" width="8.6328125" customWidth="1"/>
    <col min="1038" max="1038" width="2.6328125" customWidth="1"/>
    <col min="1039" max="1040" width="8.6328125" customWidth="1"/>
    <col min="1041" max="1041" width="2.6328125" customWidth="1"/>
    <col min="1042" max="1043" width="8.6328125" customWidth="1"/>
    <col min="1044" max="1044" width="2.6328125" customWidth="1"/>
    <col min="1281" max="1281" width="17.36328125" customWidth="1"/>
    <col min="1282" max="1282" width="9" customWidth="1"/>
    <col min="1283" max="1284" width="8.6328125" customWidth="1"/>
    <col min="1285" max="1285" width="3.08984375" customWidth="1"/>
    <col min="1286" max="1287" width="8.36328125" customWidth="1"/>
    <col min="1288" max="1288" width="2.6328125" customWidth="1"/>
    <col min="1289" max="1289" width="8.36328125" customWidth="1"/>
    <col min="1290" max="1290" width="8.6328125" customWidth="1"/>
    <col min="1291" max="1291" width="2.6328125" customWidth="1"/>
    <col min="1292" max="1293" width="8.6328125" customWidth="1"/>
    <col min="1294" max="1294" width="2.6328125" customWidth="1"/>
    <col min="1295" max="1296" width="8.6328125" customWidth="1"/>
    <col min="1297" max="1297" width="2.6328125" customWidth="1"/>
    <col min="1298" max="1299" width="8.6328125" customWidth="1"/>
    <col min="1300" max="1300" width="2.6328125" customWidth="1"/>
    <col min="1537" max="1537" width="17.36328125" customWidth="1"/>
    <col min="1538" max="1538" width="9" customWidth="1"/>
    <col min="1539" max="1540" width="8.6328125" customWidth="1"/>
    <col min="1541" max="1541" width="3.08984375" customWidth="1"/>
    <col min="1542" max="1543" width="8.36328125" customWidth="1"/>
    <col min="1544" max="1544" width="2.6328125" customWidth="1"/>
    <col min="1545" max="1545" width="8.36328125" customWidth="1"/>
    <col min="1546" max="1546" width="8.6328125" customWidth="1"/>
    <col min="1547" max="1547" width="2.6328125" customWidth="1"/>
    <col min="1548" max="1549" width="8.6328125" customWidth="1"/>
    <col min="1550" max="1550" width="2.6328125" customWidth="1"/>
    <col min="1551" max="1552" width="8.6328125" customWidth="1"/>
    <col min="1553" max="1553" width="2.6328125" customWidth="1"/>
    <col min="1554" max="1555" width="8.6328125" customWidth="1"/>
    <col min="1556" max="1556" width="2.6328125" customWidth="1"/>
    <col min="1793" max="1793" width="17.36328125" customWidth="1"/>
    <col min="1794" max="1794" width="9" customWidth="1"/>
    <col min="1795" max="1796" width="8.6328125" customWidth="1"/>
    <col min="1797" max="1797" width="3.08984375" customWidth="1"/>
    <col min="1798" max="1799" width="8.36328125" customWidth="1"/>
    <col min="1800" max="1800" width="2.6328125" customWidth="1"/>
    <col min="1801" max="1801" width="8.36328125" customWidth="1"/>
    <col min="1802" max="1802" width="8.6328125" customWidth="1"/>
    <col min="1803" max="1803" width="2.6328125" customWidth="1"/>
    <col min="1804" max="1805" width="8.6328125" customWidth="1"/>
    <col min="1806" max="1806" width="2.6328125" customWidth="1"/>
    <col min="1807" max="1808" width="8.6328125" customWidth="1"/>
    <col min="1809" max="1809" width="2.6328125" customWidth="1"/>
    <col min="1810" max="1811" width="8.6328125" customWidth="1"/>
    <col min="1812" max="1812" width="2.6328125" customWidth="1"/>
    <col min="2049" max="2049" width="17.36328125" customWidth="1"/>
    <col min="2050" max="2050" width="9" customWidth="1"/>
    <col min="2051" max="2052" width="8.6328125" customWidth="1"/>
    <col min="2053" max="2053" width="3.08984375" customWidth="1"/>
    <col min="2054" max="2055" width="8.36328125" customWidth="1"/>
    <col min="2056" max="2056" width="2.6328125" customWidth="1"/>
    <col min="2057" max="2057" width="8.36328125" customWidth="1"/>
    <col min="2058" max="2058" width="8.6328125" customWidth="1"/>
    <col min="2059" max="2059" width="2.6328125" customWidth="1"/>
    <col min="2060" max="2061" width="8.6328125" customWidth="1"/>
    <col min="2062" max="2062" width="2.6328125" customWidth="1"/>
    <col min="2063" max="2064" width="8.6328125" customWidth="1"/>
    <col min="2065" max="2065" width="2.6328125" customWidth="1"/>
    <col min="2066" max="2067" width="8.6328125" customWidth="1"/>
    <col min="2068" max="2068" width="2.6328125" customWidth="1"/>
    <col min="2305" max="2305" width="17.36328125" customWidth="1"/>
    <col min="2306" max="2306" width="9" customWidth="1"/>
    <col min="2307" max="2308" width="8.6328125" customWidth="1"/>
    <col min="2309" max="2309" width="3.08984375" customWidth="1"/>
    <col min="2310" max="2311" width="8.36328125" customWidth="1"/>
    <col min="2312" max="2312" width="2.6328125" customWidth="1"/>
    <col min="2313" max="2313" width="8.36328125" customWidth="1"/>
    <col min="2314" max="2314" width="8.6328125" customWidth="1"/>
    <col min="2315" max="2315" width="2.6328125" customWidth="1"/>
    <col min="2316" max="2317" width="8.6328125" customWidth="1"/>
    <col min="2318" max="2318" width="2.6328125" customWidth="1"/>
    <col min="2319" max="2320" width="8.6328125" customWidth="1"/>
    <col min="2321" max="2321" width="2.6328125" customWidth="1"/>
    <col min="2322" max="2323" width="8.6328125" customWidth="1"/>
    <col min="2324" max="2324" width="2.6328125" customWidth="1"/>
    <col min="2561" max="2561" width="17.36328125" customWidth="1"/>
    <col min="2562" max="2562" width="9" customWidth="1"/>
    <col min="2563" max="2564" width="8.6328125" customWidth="1"/>
    <col min="2565" max="2565" width="3.08984375" customWidth="1"/>
    <col min="2566" max="2567" width="8.36328125" customWidth="1"/>
    <col min="2568" max="2568" width="2.6328125" customWidth="1"/>
    <col min="2569" max="2569" width="8.36328125" customWidth="1"/>
    <col min="2570" max="2570" width="8.6328125" customWidth="1"/>
    <col min="2571" max="2571" width="2.6328125" customWidth="1"/>
    <col min="2572" max="2573" width="8.6328125" customWidth="1"/>
    <col min="2574" max="2574" width="2.6328125" customWidth="1"/>
    <col min="2575" max="2576" width="8.6328125" customWidth="1"/>
    <col min="2577" max="2577" width="2.6328125" customWidth="1"/>
    <col min="2578" max="2579" width="8.6328125" customWidth="1"/>
    <col min="2580" max="2580" width="2.6328125" customWidth="1"/>
    <col min="2817" max="2817" width="17.36328125" customWidth="1"/>
    <col min="2818" max="2818" width="9" customWidth="1"/>
    <col min="2819" max="2820" width="8.6328125" customWidth="1"/>
    <col min="2821" max="2821" width="3.08984375" customWidth="1"/>
    <col min="2822" max="2823" width="8.36328125" customWidth="1"/>
    <col min="2824" max="2824" width="2.6328125" customWidth="1"/>
    <col min="2825" max="2825" width="8.36328125" customWidth="1"/>
    <col min="2826" max="2826" width="8.6328125" customWidth="1"/>
    <col min="2827" max="2827" width="2.6328125" customWidth="1"/>
    <col min="2828" max="2829" width="8.6328125" customWidth="1"/>
    <col min="2830" max="2830" width="2.6328125" customWidth="1"/>
    <col min="2831" max="2832" width="8.6328125" customWidth="1"/>
    <col min="2833" max="2833" width="2.6328125" customWidth="1"/>
    <col min="2834" max="2835" width="8.6328125" customWidth="1"/>
    <col min="2836" max="2836" width="2.6328125" customWidth="1"/>
    <col min="3073" max="3073" width="17.36328125" customWidth="1"/>
    <col min="3074" max="3074" width="9" customWidth="1"/>
    <col min="3075" max="3076" width="8.6328125" customWidth="1"/>
    <col min="3077" max="3077" width="3.08984375" customWidth="1"/>
    <col min="3078" max="3079" width="8.36328125" customWidth="1"/>
    <col min="3080" max="3080" width="2.6328125" customWidth="1"/>
    <col min="3081" max="3081" width="8.36328125" customWidth="1"/>
    <col min="3082" max="3082" width="8.6328125" customWidth="1"/>
    <col min="3083" max="3083" width="2.6328125" customWidth="1"/>
    <col min="3084" max="3085" width="8.6328125" customWidth="1"/>
    <col min="3086" max="3086" width="2.6328125" customWidth="1"/>
    <col min="3087" max="3088" width="8.6328125" customWidth="1"/>
    <col min="3089" max="3089" width="2.6328125" customWidth="1"/>
    <col min="3090" max="3091" width="8.6328125" customWidth="1"/>
    <col min="3092" max="3092" width="2.6328125" customWidth="1"/>
    <col min="3329" max="3329" width="17.36328125" customWidth="1"/>
    <col min="3330" max="3330" width="9" customWidth="1"/>
    <col min="3331" max="3332" width="8.6328125" customWidth="1"/>
    <col min="3333" max="3333" width="3.08984375" customWidth="1"/>
    <col min="3334" max="3335" width="8.36328125" customWidth="1"/>
    <col min="3336" max="3336" width="2.6328125" customWidth="1"/>
    <col min="3337" max="3337" width="8.36328125" customWidth="1"/>
    <col min="3338" max="3338" width="8.6328125" customWidth="1"/>
    <col min="3339" max="3339" width="2.6328125" customWidth="1"/>
    <col min="3340" max="3341" width="8.6328125" customWidth="1"/>
    <col min="3342" max="3342" width="2.6328125" customWidth="1"/>
    <col min="3343" max="3344" width="8.6328125" customWidth="1"/>
    <col min="3345" max="3345" width="2.6328125" customWidth="1"/>
    <col min="3346" max="3347" width="8.6328125" customWidth="1"/>
    <col min="3348" max="3348" width="2.6328125" customWidth="1"/>
    <col min="3585" max="3585" width="17.36328125" customWidth="1"/>
    <col min="3586" max="3586" width="9" customWidth="1"/>
    <col min="3587" max="3588" width="8.6328125" customWidth="1"/>
    <col min="3589" max="3589" width="3.08984375" customWidth="1"/>
    <col min="3590" max="3591" width="8.36328125" customWidth="1"/>
    <col min="3592" max="3592" width="2.6328125" customWidth="1"/>
    <col min="3593" max="3593" width="8.36328125" customWidth="1"/>
    <col min="3594" max="3594" width="8.6328125" customWidth="1"/>
    <col min="3595" max="3595" width="2.6328125" customWidth="1"/>
    <col min="3596" max="3597" width="8.6328125" customWidth="1"/>
    <col min="3598" max="3598" width="2.6328125" customWidth="1"/>
    <col min="3599" max="3600" width="8.6328125" customWidth="1"/>
    <col min="3601" max="3601" width="2.6328125" customWidth="1"/>
    <col min="3602" max="3603" width="8.6328125" customWidth="1"/>
    <col min="3604" max="3604" width="2.6328125" customWidth="1"/>
    <col min="3841" max="3841" width="17.36328125" customWidth="1"/>
    <col min="3842" max="3842" width="9" customWidth="1"/>
    <col min="3843" max="3844" width="8.6328125" customWidth="1"/>
    <col min="3845" max="3845" width="3.08984375" customWidth="1"/>
    <col min="3846" max="3847" width="8.36328125" customWidth="1"/>
    <col min="3848" max="3848" width="2.6328125" customWidth="1"/>
    <col min="3849" max="3849" width="8.36328125" customWidth="1"/>
    <col min="3850" max="3850" width="8.6328125" customWidth="1"/>
    <col min="3851" max="3851" width="2.6328125" customWidth="1"/>
    <col min="3852" max="3853" width="8.6328125" customWidth="1"/>
    <col min="3854" max="3854" width="2.6328125" customWidth="1"/>
    <col min="3855" max="3856" width="8.6328125" customWidth="1"/>
    <col min="3857" max="3857" width="2.6328125" customWidth="1"/>
    <col min="3858" max="3859" width="8.6328125" customWidth="1"/>
    <col min="3860" max="3860" width="2.6328125" customWidth="1"/>
    <col min="4097" max="4097" width="17.36328125" customWidth="1"/>
    <col min="4098" max="4098" width="9" customWidth="1"/>
    <col min="4099" max="4100" width="8.6328125" customWidth="1"/>
    <col min="4101" max="4101" width="3.08984375" customWidth="1"/>
    <col min="4102" max="4103" width="8.36328125" customWidth="1"/>
    <col min="4104" max="4104" width="2.6328125" customWidth="1"/>
    <col min="4105" max="4105" width="8.36328125" customWidth="1"/>
    <col min="4106" max="4106" width="8.6328125" customWidth="1"/>
    <col min="4107" max="4107" width="2.6328125" customWidth="1"/>
    <col min="4108" max="4109" width="8.6328125" customWidth="1"/>
    <col min="4110" max="4110" width="2.6328125" customWidth="1"/>
    <col min="4111" max="4112" width="8.6328125" customWidth="1"/>
    <col min="4113" max="4113" width="2.6328125" customWidth="1"/>
    <col min="4114" max="4115" width="8.6328125" customWidth="1"/>
    <col min="4116" max="4116" width="2.6328125" customWidth="1"/>
    <col min="4353" max="4353" width="17.36328125" customWidth="1"/>
    <col min="4354" max="4354" width="9" customWidth="1"/>
    <col min="4355" max="4356" width="8.6328125" customWidth="1"/>
    <col min="4357" max="4357" width="3.08984375" customWidth="1"/>
    <col min="4358" max="4359" width="8.36328125" customWidth="1"/>
    <col min="4360" max="4360" width="2.6328125" customWidth="1"/>
    <col min="4361" max="4361" width="8.36328125" customWidth="1"/>
    <col min="4362" max="4362" width="8.6328125" customWidth="1"/>
    <col min="4363" max="4363" width="2.6328125" customWidth="1"/>
    <col min="4364" max="4365" width="8.6328125" customWidth="1"/>
    <col min="4366" max="4366" width="2.6328125" customWidth="1"/>
    <col min="4367" max="4368" width="8.6328125" customWidth="1"/>
    <col min="4369" max="4369" width="2.6328125" customWidth="1"/>
    <col min="4370" max="4371" width="8.6328125" customWidth="1"/>
    <col min="4372" max="4372" width="2.6328125" customWidth="1"/>
    <col min="4609" max="4609" width="17.36328125" customWidth="1"/>
    <col min="4610" max="4610" width="9" customWidth="1"/>
    <col min="4611" max="4612" width="8.6328125" customWidth="1"/>
    <col min="4613" max="4613" width="3.08984375" customWidth="1"/>
    <col min="4614" max="4615" width="8.36328125" customWidth="1"/>
    <col min="4616" max="4616" width="2.6328125" customWidth="1"/>
    <col min="4617" max="4617" width="8.36328125" customWidth="1"/>
    <col min="4618" max="4618" width="8.6328125" customWidth="1"/>
    <col min="4619" max="4619" width="2.6328125" customWidth="1"/>
    <col min="4620" max="4621" width="8.6328125" customWidth="1"/>
    <col min="4622" max="4622" width="2.6328125" customWidth="1"/>
    <col min="4623" max="4624" width="8.6328125" customWidth="1"/>
    <col min="4625" max="4625" width="2.6328125" customWidth="1"/>
    <col min="4626" max="4627" width="8.6328125" customWidth="1"/>
    <col min="4628" max="4628" width="2.6328125" customWidth="1"/>
    <col min="4865" max="4865" width="17.36328125" customWidth="1"/>
    <col min="4866" max="4866" width="9" customWidth="1"/>
    <col min="4867" max="4868" width="8.6328125" customWidth="1"/>
    <col min="4869" max="4869" width="3.08984375" customWidth="1"/>
    <col min="4870" max="4871" width="8.36328125" customWidth="1"/>
    <col min="4872" max="4872" width="2.6328125" customWidth="1"/>
    <col min="4873" max="4873" width="8.36328125" customWidth="1"/>
    <col min="4874" max="4874" width="8.6328125" customWidth="1"/>
    <col min="4875" max="4875" width="2.6328125" customWidth="1"/>
    <col min="4876" max="4877" width="8.6328125" customWidth="1"/>
    <col min="4878" max="4878" width="2.6328125" customWidth="1"/>
    <col min="4879" max="4880" width="8.6328125" customWidth="1"/>
    <col min="4881" max="4881" width="2.6328125" customWidth="1"/>
    <col min="4882" max="4883" width="8.6328125" customWidth="1"/>
    <col min="4884" max="4884" width="2.6328125" customWidth="1"/>
    <col min="5121" max="5121" width="17.36328125" customWidth="1"/>
    <col min="5122" max="5122" width="9" customWidth="1"/>
    <col min="5123" max="5124" width="8.6328125" customWidth="1"/>
    <col min="5125" max="5125" width="3.08984375" customWidth="1"/>
    <col min="5126" max="5127" width="8.36328125" customWidth="1"/>
    <col min="5128" max="5128" width="2.6328125" customWidth="1"/>
    <col min="5129" max="5129" width="8.36328125" customWidth="1"/>
    <col min="5130" max="5130" width="8.6328125" customWidth="1"/>
    <col min="5131" max="5131" width="2.6328125" customWidth="1"/>
    <col min="5132" max="5133" width="8.6328125" customWidth="1"/>
    <col min="5134" max="5134" width="2.6328125" customWidth="1"/>
    <col min="5135" max="5136" width="8.6328125" customWidth="1"/>
    <col min="5137" max="5137" width="2.6328125" customWidth="1"/>
    <col min="5138" max="5139" width="8.6328125" customWidth="1"/>
    <col min="5140" max="5140" width="2.6328125" customWidth="1"/>
    <col min="5377" max="5377" width="17.36328125" customWidth="1"/>
    <col min="5378" max="5378" width="9" customWidth="1"/>
    <col min="5379" max="5380" width="8.6328125" customWidth="1"/>
    <col min="5381" max="5381" width="3.08984375" customWidth="1"/>
    <col min="5382" max="5383" width="8.36328125" customWidth="1"/>
    <col min="5384" max="5384" width="2.6328125" customWidth="1"/>
    <col min="5385" max="5385" width="8.36328125" customWidth="1"/>
    <col min="5386" max="5386" width="8.6328125" customWidth="1"/>
    <col min="5387" max="5387" width="2.6328125" customWidth="1"/>
    <col min="5388" max="5389" width="8.6328125" customWidth="1"/>
    <col min="5390" max="5390" width="2.6328125" customWidth="1"/>
    <col min="5391" max="5392" width="8.6328125" customWidth="1"/>
    <col min="5393" max="5393" width="2.6328125" customWidth="1"/>
    <col min="5394" max="5395" width="8.6328125" customWidth="1"/>
    <col min="5396" max="5396" width="2.6328125" customWidth="1"/>
    <col min="5633" max="5633" width="17.36328125" customWidth="1"/>
    <col min="5634" max="5634" width="9" customWidth="1"/>
    <col min="5635" max="5636" width="8.6328125" customWidth="1"/>
    <col min="5637" max="5637" width="3.08984375" customWidth="1"/>
    <col min="5638" max="5639" width="8.36328125" customWidth="1"/>
    <col min="5640" max="5640" width="2.6328125" customWidth="1"/>
    <col min="5641" max="5641" width="8.36328125" customWidth="1"/>
    <col min="5642" max="5642" width="8.6328125" customWidth="1"/>
    <col min="5643" max="5643" width="2.6328125" customWidth="1"/>
    <col min="5644" max="5645" width="8.6328125" customWidth="1"/>
    <col min="5646" max="5646" width="2.6328125" customWidth="1"/>
    <col min="5647" max="5648" width="8.6328125" customWidth="1"/>
    <col min="5649" max="5649" width="2.6328125" customWidth="1"/>
    <col min="5650" max="5651" width="8.6328125" customWidth="1"/>
    <col min="5652" max="5652" width="2.6328125" customWidth="1"/>
    <col min="5889" max="5889" width="17.36328125" customWidth="1"/>
    <col min="5890" max="5890" width="9" customWidth="1"/>
    <col min="5891" max="5892" width="8.6328125" customWidth="1"/>
    <col min="5893" max="5893" width="3.08984375" customWidth="1"/>
    <col min="5894" max="5895" width="8.36328125" customWidth="1"/>
    <col min="5896" max="5896" width="2.6328125" customWidth="1"/>
    <col min="5897" max="5897" width="8.36328125" customWidth="1"/>
    <col min="5898" max="5898" width="8.6328125" customWidth="1"/>
    <col min="5899" max="5899" width="2.6328125" customWidth="1"/>
    <col min="5900" max="5901" width="8.6328125" customWidth="1"/>
    <col min="5902" max="5902" width="2.6328125" customWidth="1"/>
    <col min="5903" max="5904" width="8.6328125" customWidth="1"/>
    <col min="5905" max="5905" width="2.6328125" customWidth="1"/>
    <col min="5906" max="5907" width="8.6328125" customWidth="1"/>
    <col min="5908" max="5908" width="2.6328125" customWidth="1"/>
    <col min="6145" max="6145" width="17.36328125" customWidth="1"/>
    <col min="6146" max="6146" width="9" customWidth="1"/>
    <col min="6147" max="6148" width="8.6328125" customWidth="1"/>
    <col min="6149" max="6149" width="3.08984375" customWidth="1"/>
    <col min="6150" max="6151" width="8.36328125" customWidth="1"/>
    <col min="6152" max="6152" width="2.6328125" customWidth="1"/>
    <col min="6153" max="6153" width="8.36328125" customWidth="1"/>
    <col min="6154" max="6154" width="8.6328125" customWidth="1"/>
    <col min="6155" max="6155" width="2.6328125" customWidth="1"/>
    <col min="6156" max="6157" width="8.6328125" customWidth="1"/>
    <col min="6158" max="6158" width="2.6328125" customWidth="1"/>
    <col min="6159" max="6160" width="8.6328125" customWidth="1"/>
    <col min="6161" max="6161" width="2.6328125" customWidth="1"/>
    <col min="6162" max="6163" width="8.6328125" customWidth="1"/>
    <col min="6164" max="6164" width="2.6328125" customWidth="1"/>
    <col min="6401" max="6401" width="17.36328125" customWidth="1"/>
    <col min="6402" max="6402" width="9" customWidth="1"/>
    <col min="6403" max="6404" width="8.6328125" customWidth="1"/>
    <col min="6405" max="6405" width="3.08984375" customWidth="1"/>
    <col min="6406" max="6407" width="8.36328125" customWidth="1"/>
    <col min="6408" max="6408" width="2.6328125" customWidth="1"/>
    <col min="6409" max="6409" width="8.36328125" customWidth="1"/>
    <col min="6410" max="6410" width="8.6328125" customWidth="1"/>
    <col min="6411" max="6411" width="2.6328125" customWidth="1"/>
    <col min="6412" max="6413" width="8.6328125" customWidth="1"/>
    <col min="6414" max="6414" width="2.6328125" customWidth="1"/>
    <col min="6415" max="6416" width="8.6328125" customWidth="1"/>
    <col min="6417" max="6417" width="2.6328125" customWidth="1"/>
    <col min="6418" max="6419" width="8.6328125" customWidth="1"/>
    <col min="6420" max="6420" width="2.6328125" customWidth="1"/>
    <col min="6657" max="6657" width="17.36328125" customWidth="1"/>
    <col min="6658" max="6658" width="9" customWidth="1"/>
    <col min="6659" max="6660" width="8.6328125" customWidth="1"/>
    <col min="6661" max="6661" width="3.08984375" customWidth="1"/>
    <col min="6662" max="6663" width="8.36328125" customWidth="1"/>
    <col min="6664" max="6664" width="2.6328125" customWidth="1"/>
    <col min="6665" max="6665" width="8.36328125" customWidth="1"/>
    <col min="6666" max="6666" width="8.6328125" customWidth="1"/>
    <col min="6667" max="6667" width="2.6328125" customWidth="1"/>
    <col min="6668" max="6669" width="8.6328125" customWidth="1"/>
    <col min="6670" max="6670" width="2.6328125" customWidth="1"/>
    <col min="6671" max="6672" width="8.6328125" customWidth="1"/>
    <col min="6673" max="6673" width="2.6328125" customWidth="1"/>
    <col min="6674" max="6675" width="8.6328125" customWidth="1"/>
    <col min="6676" max="6676" width="2.6328125" customWidth="1"/>
    <col min="6913" max="6913" width="17.36328125" customWidth="1"/>
    <col min="6914" max="6914" width="9" customWidth="1"/>
    <col min="6915" max="6916" width="8.6328125" customWidth="1"/>
    <col min="6917" max="6917" width="3.08984375" customWidth="1"/>
    <col min="6918" max="6919" width="8.36328125" customWidth="1"/>
    <col min="6920" max="6920" width="2.6328125" customWidth="1"/>
    <col min="6921" max="6921" width="8.36328125" customWidth="1"/>
    <col min="6922" max="6922" width="8.6328125" customWidth="1"/>
    <col min="6923" max="6923" width="2.6328125" customWidth="1"/>
    <col min="6924" max="6925" width="8.6328125" customWidth="1"/>
    <col min="6926" max="6926" width="2.6328125" customWidth="1"/>
    <col min="6927" max="6928" width="8.6328125" customWidth="1"/>
    <col min="6929" max="6929" width="2.6328125" customWidth="1"/>
    <col min="6930" max="6931" width="8.6328125" customWidth="1"/>
    <col min="6932" max="6932" width="2.6328125" customWidth="1"/>
    <col min="7169" max="7169" width="17.36328125" customWidth="1"/>
    <col min="7170" max="7170" width="9" customWidth="1"/>
    <col min="7171" max="7172" width="8.6328125" customWidth="1"/>
    <col min="7173" max="7173" width="3.08984375" customWidth="1"/>
    <col min="7174" max="7175" width="8.36328125" customWidth="1"/>
    <col min="7176" max="7176" width="2.6328125" customWidth="1"/>
    <col min="7177" max="7177" width="8.36328125" customWidth="1"/>
    <col min="7178" max="7178" width="8.6328125" customWidth="1"/>
    <col min="7179" max="7179" width="2.6328125" customWidth="1"/>
    <col min="7180" max="7181" width="8.6328125" customWidth="1"/>
    <col min="7182" max="7182" width="2.6328125" customWidth="1"/>
    <col min="7183" max="7184" width="8.6328125" customWidth="1"/>
    <col min="7185" max="7185" width="2.6328125" customWidth="1"/>
    <col min="7186" max="7187" width="8.6328125" customWidth="1"/>
    <col min="7188" max="7188" width="2.6328125" customWidth="1"/>
    <col min="7425" max="7425" width="17.36328125" customWidth="1"/>
    <col min="7426" max="7426" width="9" customWidth="1"/>
    <col min="7427" max="7428" width="8.6328125" customWidth="1"/>
    <col min="7429" max="7429" width="3.08984375" customWidth="1"/>
    <col min="7430" max="7431" width="8.36328125" customWidth="1"/>
    <col min="7432" max="7432" width="2.6328125" customWidth="1"/>
    <col min="7433" max="7433" width="8.36328125" customWidth="1"/>
    <col min="7434" max="7434" width="8.6328125" customWidth="1"/>
    <col min="7435" max="7435" width="2.6328125" customWidth="1"/>
    <col min="7436" max="7437" width="8.6328125" customWidth="1"/>
    <col min="7438" max="7438" width="2.6328125" customWidth="1"/>
    <col min="7439" max="7440" width="8.6328125" customWidth="1"/>
    <col min="7441" max="7441" width="2.6328125" customWidth="1"/>
    <col min="7442" max="7443" width="8.6328125" customWidth="1"/>
    <col min="7444" max="7444" width="2.6328125" customWidth="1"/>
    <col min="7681" max="7681" width="17.36328125" customWidth="1"/>
    <col min="7682" max="7682" width="9" customWidth="1"/>
    <col min="7683" max="7684" width="8.6328125" customWidth="1"/>
    <col min="7685" max="7685" width="3.08984375" customWidth="1"/>
    <col min="7686" max="7687" width="8.36328125" customWidth="1"/>
    <col min="7688" max="7688" width="2.6328125" customWidth="1"/>
    <col min="7689" max="7689" width="8.36328125" customWidth="1"/>
    <col min="7690" max="7690" width="8.6328125" customWidth="1"/>
    <col min="7691" max="7691" width="2.6328125" customWidth="1"/>
    <col min="7692" max="7693" width="8.6328125" customWidth="1"/>
    <col min="7694" max="7694" width="2.6328125" customWidth="1"/>
    <col min="7695" max="7696" width="8.6328125" customWidth="1"/>
    <col min="7697" max="7697" width="2.6328125" customWidth="1"/>
    <col min="7698" max="7699" width="8.6328125" customWidth="1"/>
    <col min="7700" max="7700" width="2.6328125" customWidth="1"/>
    <col min="7937" max="7937" width="17.36328125" customWidth="1"/>
    <col min="7938" max="7938" width="9" customWidth="1"/>
    <col min="7939" max="7940" width="8.6328125" customWidth="1"/>
    <col min="7941" max="7941" width="3.08984375" customWidth="1"/>
    <col min="7942" max="7943" width="8.36328125" customWidth="1"/>
    <col min="7944" max="7944" width="2.6328125" customWidth="1"/>
    <col min="7945" max="7945" width="8.36328125" customWidth="1"/>
    <col min="7946" max="7946" width="8.6328125" customWidth="1"/>
    <col min="7947" max="7947" width="2.6328125" customWidth="1"/>
    <col min="7948" max="7949" width="8.6328125" customWidth="1"/>
    <col min="7950" max="7950" width="2.6328125" customWidth="1"/>
    <col min="7951" max="7952" width="8.6328125" customWidth="1"/>
    <col min="7953" max="7953" width="2.6328125" customWidth="1"/>
    <col min="7954" max="7955" width="8.6328125" customWidth="1"/>
    <col min="7956" max="7956" width="2.6328125" customWidth="1"/>
    <col min="8193" max="8193" width="17.36328125" customWidth="1"/>
    <col min="8194" max="8194" width="9" customWidth="1"/>
    <col min="8195" max="8196" width="8.6328125" customWidth="1"/>
    <col min="8197" max="8197" width="3.08984375" customWidth="1"/>
    <col min="8198" max="8199" width="8.36328125" customWidth="1"/>
    <col min="8200" max="8200" width="2.6328125" customWidth="1"/>
    <col min="8201" max="8201" width="8.36328125" customWidth="1"/>
    <col min="8202" max="8202" width="8.6328125" customWidth="1"/>
    <col min="8203" max="8203" width="2.6328125" customWidth="1"/>
    <col min="8204" max="8205" width="8.6328125" customWidth="1"/>
    <col min="8206" max="8206" width="2.6328125" customWidth="1"/>
    <col min="8207" max="8208" width="8.6328125" customWidth="1"/>
    <col min="8209" max="8209" width="2.6328125" customWidth="1"/>
    <col min="8210" max="8211" width="8.6328125" customWidth="1"/>
    <col min="8212" max="8212" width="2.6328125" customWidth="1"/>
    <col min="8449" max="8449" width="17.36328125" customWidth="1"/>
    <col min="8450" max="8450" width="9" customWidth="1"/>
    <col min="8451" max="8452" width="8.6328125" customWidth="1"/>
    <col min="8453" max="8453" width="3.08984375" customWidth="1"/>
    <col min="8454" max="8455" width="8.36328125" customWidth="1"/>
    <col min="8456" max="8456" width="2.6328125" customWidth="1"/>
    <col min="8457" max="8457" width="8.36328125" customWidth="1"/>
    <col min="8458" max="8458" width="8.6328125" customWidth="1"/>
    <col min="8459" max="8459" width="2.6328125" customWidth="1"/>
    <col min="8460" max="8461" width="8.6328125" customWidth="1"/>
    <col min="8462" max="8462" width="2.6328125" customWidth="1"/>
    <col min="8463" max="8464" width="8.6328125" customWidth="1"/>
    <col min="8465" max="8465" width="2.6328125" customWidth="1"/>
    <col min="8466" max="8467" width="8.6328125" customWidth="1"/>
    <col min="8468" max="8468" width="2.6328125" customWidth="1"/>
    <col min="8705" max="8705" width="17.36328125" customWidth="1"/>
    <col min="8706" max="8706" width="9" customWidth="1"/>
    <col min="8707" max="8708" width="8.6328125" customWidth="1"/>
    <col min="8709" max="8709" width="3.08984375" customWidth="1"/>
    <col min="8710" max="8711" width="8.36328125" customWidth="1"/>
    <col min="8712" max="8712" width="2.6328125" customWidth="1"/>
    <col min="8713" max="8713" width="8.36328125" customWidth="1"/>
    <col min="8714" max="8714" width="8.6328125" customWidth="1"/>
    <col min="8715" max="8715" width="2.6328125" customWidth="1"/>
    <col min="8716" max="8717" width="8.6328125" customWidth="1"/>
    <col min="8718" max="8718" width="2.6328125" customWidth="1"/>
    <col min="8719" max="8720" width="8.6328125" customWidth="1"/>
    <col min="8721" max="8721" width="2.6328125" customWidth="1"/>
    <col min="8722" max="8723" width="8.6328125" customWidth="1"/>
    <col min="8724" max="8724" width="2.6328125" customWidth="1"/>
    <col min="8961" max="8961" width="17.36328125" customWidth="1"/>
    <col min="8962" max="8962" width="9" customWidth="1"/>
    <col min="8963" max="8964" width="8.6328125" customWidth="1"/>
    <col min="8965" max="8965" width="3.08984375" customWidth="1"/>
    <col min="8966" max="8967" width="8.36328125" customWidth="1"/>
    <col min="8968" max="8968" width="2.6328125" customWidth="1"/>
    <col min="8969" max="8969" width="8.36328125" customWidth="1"/>
    <col min="8970" max="8970" width="8.6328125" customWidth="1"/>
    <col min="8971" max="8971" width="2.6328125" customWidth="1"/>
    <col min="8972" max="8973" width="8.6328125" customWidth="1"/>
    <col min="8974" max="8974" width="2.6328125" customWidth="1"/>
    <col min="8975" max="8976" width="8.6328125" customWidth="1"/>
    <col min="8977" max="8977" width="2.6328125" customWidth="1"/>
    <col min="8978" max="8979" width="8.6328125" customWidth="1"/>
    <col min="8980" max="8980" width="2.6328125" customWidth="1"/>
    <col min="9217" max="9217" width="17.36328125" customWidth="1"/>
    <col min="9218" max="9218" width="9" customWidth="1"/>
    <col min="9219" max="9220" width="8.6328125" customWidth="1"/>
    <col min="9221" max="9221" width="3.08984375" customWidth="1"/>
    <col min="9222" max="9223" width="8.36328125" customWidth="1"/>
    <col min="9224" max="9224" width="2.6328125" customWidth="1"/>
    <col min="9225" max="9225" width="8.36328125" customWidth="1"/>
    <col min="9226" max="9226" width="8.6328125" customWidth="1"/>
    <col min="9227" max="9227" width="2.6328125" customWidth="1"/>
    <col min="9228" max="9229" width="8.6328125" customWidth="1"/>
    <col min="9230" max="9230" width="2.6328125" customWidth="1"/>
    <col min="9231" max="9232" width="8.6328125" customWidth="1"/>
    <col min="9233" max="9233" width="2.6328125" customWidth="1"/>
    <col min="9234" max="9235" width="8.6328125" customWidth="1"/>
    <col min="9236" max="9236" width="2.6328125" customWidth="1"/>
    <col min="9473" max="9473" width="17.36328125" customWidth="1"/>
    <col min="9474" max="9474" width="9" customWidth="1"/>
    <col min="9475" max="9476" width="8.6328125" customWidth="1"/>
    <col min="9477" max="9477" width="3.08984375" customWidth="1"/>
    <col min="9478" max="9479" width="8.36328125" customWidth="1"/>
    <col min="9480" max="9480" width="2.6328125" customWidth="1"/>
    <col min="9481" max="9481" width="8.36328125" customWidth="1"/>
    <col min="9482" max="9482" width="8.6328125" customWidth="1"/>
    <col min="9483" max="9483" width="2.6328125" customWidth="1"/>
    <col min="9484" max="9485" width="8.6328125" customWidth="1"/>
    <col min="9486" max="9486" width="2.6328125" customWidth="1"/>
    <col min="9487" max="9488" width="8.6328125" customWidth="1"/>
    <col min="9489" max="9489" width="2.6328125" customWidth="1"/>
    <col min="9490" max="9491" width="8.6328125" customWidth="1"/>
    <col min="9492" max="9492" width="2.6328125" customWidth="1"/>
    <col min="9729" max="9729" width="17.36328125" customWidth="1"/>
    <col min="9730" max="9730" width="9" customWidth="1"/>
    <col min="9731" max="9732" width="8.6328125" customWidth="1"/>
    <col min="9733" max="9733" width="3.08984375" customWidth="1"/>
    <col min="9734" max="9735" width="8.36328125" customWidth="1"/>
    <col min="9736" max="9736" width="2.6328125" customWidth="1"/>
    <col min="9737" max="9737" width="8.36328125" customWidth="1"/>
    <col min="9738" max="9738" width="8.6328125" customWidth="1"/>
    <col min="9739" max="9739" width="2.6328125" customWidth="1"/>
    <col min="9740" max="9741" width="8.6328125" customWidth="1"/>
    <col min="9742" max="9742" width="2.6328125" customWidth="1"/>
    <col min="9743" max="9744" width="8.6328125" customWidth="1"/>
    <col min="9745" max="9745" width="2.6328125" customWidth="1"/>
    <col min="9746" max="9747" width="8.6328125" customWidth="1"/>
    <col min="9748" max="9748" width="2.6328125" customWidth="1"/>
    <col min="9985" max="9985" width="17.36328125" customWidth="1"/>
    <col min="9986" max="9986" width="9" customWidth="1"/>
    <col min="9987" max="9988" width="8.6328125" customWidth="1"/>
    <col min="9989" max="9989" width="3.08984375" customWidth="1"/>
    <col min="9990" max="9991" width="8.36328125" customWidth="1"/>
    <col min="9992" max="9992" width="2.6328125" customWidth="1"/>
    <col min="9993" max="9993" width="8.36328125" customWidth="1"/>
    <col min="9994" max="9994" width="8.6328125" customWidth="1"/>
    <col min="9995" max="9995" width="2.6328125" customWidth="1"/>
    <col min="9996" max="9997" width="8.6328125" customWidth="1"/>
    <col min="9998" max="9998" width="2.6328125" customWidth="1"/>
    <col min="9999" max="10000" width="8.6328125" customWidth="1"/>
    <col min="10001" max="10001" width="2.6328125" customWidth="1"/>
    <col min="10002" max="10003" width="8.6328125" customWidth="1"/>
    <col min="10004" max="10004" width="2.6328125" customWidth="1"/>
    <col min="10241" max="10241" width="17.36328125" customWidth="1"/>
    <col min="10242" max="10242" width="9" customWidth="1"/>
    <col min="10243" max="10244" width="8.6328125" customWidth="1"/>
    <col min="10245" max="10245" width="3.08984375" customWidth="1"/>
    <col min="10246" max="10247" width="8.36328125" customWidth="1"/>
    <col min="10248" max="10248" width="2.6328125" customWidth="1"/>
    <col min="10249" max="10249" width="8.36328125" customWidth="1"/>
    <col min="10250" max="10250" width="8.6328125" customWidth="1"/>
    <col min="10251" max="10251" width="2.6328125" customWidth="1"/>
    <col min="10252" max="10253" width="8.6328125" customWidth="1"/>
    <col min="10254" max="10254" width="2.6328125" customWidth="1"/>
    <col min="10255" max="10256" width="8.6328125" customWidth="1"/>
    <col min="10257" max="10257" width="2.6328125" customWidth="1"/>
    <col min="10258" max="10259" width="8.6328125" customWidth="1"/>
    <col min="10260" max="10260" width="2.6328125" customWidth="1"/>
    <col min="10497" max="10497" width="17.36328125" customWidth="1"/>
    <col min="10498" max="10498" width="9" customWidth="1"/>
    <col min="10499" max="10500" width="8.6328125" customWidth="1"/>
    <col min="10501" max="10501" width="3.08984375" customWidth="1"/>
    <col min="10502" max="10503" width="8.36328125" customWidth="1"/>
    <col min="10504" max="10504" width="2.6328125" customWidth="1"/>
    <col min="10505" max="10505" width="8.36328125" customWidth="1"/>
    <col min="10506" max="10506" width="8.6328125" customWidth="1"/>
    <col min="10507" max="10507" width="2.6328125" customWidth="1"/>
    <col min="10508" max="10509" width="8.6328125" customWidth="1"/>
    <col min="10510" max="10510" width="2.6328125" customWidth="1"/>
    <col min="10511" max="10512" width="8.6328125" customWidth="1"/>
    <col min="10513" max="10513" width="2.6328125" customWidth="1"/>
    <col min="10514" max="10515" width="8.6328125" customWidth="1"/>
    <col min="10516" max="10516" width="2.6328125" customWidth="1"/>
    <col min="10753" max="10753" width="17.36328125" customWidth="1"/>
    <col min="10754" max="10754" width="9" customWidth="1"/>
    <col min="10755" max="10756" width="8.6328125" customWidth="1"/>
    <col min="10757" max="10757" width="3.08984375" customWidth="1"/>
    <col min="10758" max="10759" width="8.36328125" customWidth="1"/>
    <col min="10760" max="10760" width="2.6328125" customWidth="1"/>
    <col min="10761" max="10761" width="8.36328125" customWidth="1"/>
    <col min="10762" max="10762" width="8.6328125" customWidth="1"/>
    <col min="10763" max="10763" width="2.6328125" customWidth="1"/>
    <col min="10764" max="10765" width="8.6328125" customWidth="1"/>
    <col min="10766" max="10766" width="2.6328125" customWidth="1"/>
    <col min="10767" max="10768" width="8.6328125" customWidth="1"/>
    <col min="10769" max="10769" width="2.6328125" customWidth="1"/>
    <col min="10770" max="10771" width="8.6328125" customWidth="1"/>
    <col min="10772" max="10772" width="2.6328125" customWidth="1"/>
    <col min="11009" max="11009" width="17.36328125" customWidth="1"/>
    <col min="11010" max="11010" width="9" customWidth="1"/>
    <col min="11011" max="11012" width="8.6328125" customWidth="1"/>
    <col min="11013" max="11013" width="3.08984375" customWidth="1"/>
    <col min="11014" max="11015" width="8.36328125" customWidth="1"/>
    <col min="11016" max="11016" width="2.6328125" customWidth="1"/>
    <col min="11017" max="11017" width="8.36328125" customWidth="1"/>
    <col min="11018" max="11018" width="8.6328125" customWidth="1"/>
    <col min="11019" max="11019" width="2.6328125" customWidth="1"/>
    <col min="11020" max="11021" width="8.6328125" customWidth="1"/>
    <col min="11022" max="11022" width="2.6328125" customWidth="1"/>
    <col min="11023" max="11024" width="8.6328125" customWidth="1"/>
    <col min="11025" max="11025" width="2.6328125" customWidth="1"/>
    <col min="11026" max="11027" width="8.6328125" customWidth="1"/>
    <col min="11028" max="11028" width="2.6328125" customWidth="1"/>
    <col min="11265" max="11265" width="17.36328125" customWidth="1"/>
    <col min="11266" max="11266" width="9" customWidth="1"/>
    <col min="11267" max="11268" width="8.6328125" customWidth="1"/>
    <col min="11269" max="11269" width="3.08984375" customWidth="1"/>
    <col min="11270" max="11271" width="8.36328125" customWidth="1"/>
    <col min="11272" max="11272" width="2.6328125" customWidth="1"/>
    <col min="11273" max="11273" width="8.36328125" customWidth="1"/>
    <col min="11274" max="11274" width="8.6328125" customWidth="1"/>
    <col min="11275" max="11275" width="2.6328125" customWidth="1"/>
    <col min="11276" max="11277" width="8.6328125" customWidth="1"/>
    <col min="11278" max="11278" width="2.6328125" customWidth="1"/>
    <col min="11279" max="11280" width="8.6328125" customWidth="1"/>
    <col min="11281" max="11281" width="2.6328125" customWidth="1"/>
    <col min="11282" max="11283" width="8.6328125" customWidth="1"/>
    <col min="11284" max="11284" width="2.6328125" customWidth="1"/>
    <col min="11521" max="11521" width="17.36328125" customWidth="1"/>
    <col min="11522" max="11522" width="9" customWidth="1"/>
    <col min="11523" max="11524" width="8.6328125" customWidth="1"/>
    <col min="11525" max="11525" width="3.08984375" customWidth="1"/>
    <col min="11526" max="11527" width="8.36328125" customWidth="1"/>
    <col min="11528" max="11528" width="2.6328125" customWidth="1"/>
    <col min="11529" max="11529" width="8.36328125" customWidth="1"/>
    <col min="11530" max="11530" width="8.6328125" customWidth="1"/>
    <col min="11531" max="11531" width="2.6328125" customWidth="1"/>
    <col min="11532" max="11533" width="8.6328125" customWidth="1"/>
    <col min="11534" max="11534" width="2.6328125" customWidth="1"/>
    <col min="11535" max="11536" width="8.6328125" customWidth="1"/>
    <col min="11537" max="11537" width="2.6328125" customWidth="1"/>
    <col min="11538" max="11539" width="8.6328125" customWidth="1"/>
    <col min="11540" max="11540" width="2.6328125" customWidth="1"/>
    <col min="11777" max="11777" width="17.36328125" customWidth="1"/>
    <col min="11778" max="11778" width="9" customWidth="1"/>
    <col min="11779" max="11780" width="8.6328125" customWidth="1"/>
    <col min="11781" max="11781" width="3.08984375" customWidth="1"/>
    <col min="11782" max="11783" width="8.36328125" customWidth="1"/>
    <col min="11784" max="11784" width="2.6328125" customWidth="1"/>
    <col min="11785" max="11785" width="8.36328125" customWidth="1"/>
    <col min="11786" max="11786" width="8.6328125" customWidth="1"/>
    <col min="11787" max="11787" width="2.6328125" customWidth="1"/>
    <col min="11788" max="11789" width="8.6328125" customWidth="1"/>
    <col min="11790" max="11790" width="2.6328125" customWidth="1"/>
    <col min="11791" max="11792" width="8.6328125" customWidth="1"/>
    <col min="11793" max="11793" width="2.6328125" customWidth="1"/>
    <col min="11794" max="11795" width="8.6328125" customWidth="1"/>
    <col min="11796" max="11796" width="2.6328125" customWidth="1"/>
    <col min="12033" max="12033" width="17.36328125" customWidth="1"/>
    <col min="12034" max="12034" width="9" customWidth="1"/>
    <col min="12035" max="12036" width="8.6328125" customWidth="1"/>
    <col min="12037" max="12037" width="3.08984375" customWidth="1"/>
    <col min="12038" max="12039" width="8.36328125" customWidth="1"/>
    <col min="12040" max="12040" width="2.6328125" customWidth="1"/>
    <col min="12041" max="12041" width="8.36328125" customWidth="1"/>
    <col min="12042" max="12042" width="8.6328125" customWidth="1"/>
    <col min="12043" max="12043" width="2.6328125" customWidth="1"/>
    <col min="12044" max="12045" width="8.6328125" customWidth="1"/>
    <col min="12046" max="12046" width="2.6328125" customWidth="1"/>
    <col min="12047" max="12048" width="8.6328125" customWidth="1"/>
    <col min="12049" max="12049" width="2.6328125" customWidth="1"/>
    <col min="12050" max="12051" width="8.6328125" customWidth="1"/>
    <col min="12052" max="12052" width="2.6328125" customWidth="1"/>
    <col min="12289" max="12289" width="17.36328125" customWidth="1"/>
    <col min="12290" max="12290" width="9" customWidth="1"/>
    <col min="12291" max="12292" width="8.6328125" customWidth="1"/>
    <col min="12293" max="12293" width="3.08984375" customWidth="1"/>
    <col min="12294" max="12295" width="8.36328125" customWidth="1"/>
    <col min="12296" max="12296" width="2.6328125" customWidth="1"/>
    <col min="12297" max="12297" width="8.36328125" customWidth="1"/>
    <col min="12298" max="12298" width="8.6328125" customWidth="1"/>
    <col min="12299" max="12299" width="2.6328125" customWidth="1"/>
    <col min="12300" max="12301" width="8.6328125" customWidth="1"/>
    <col min="12302" max="12302" width="2.6328125" customWidth="1"/>
    <col min="12303" max="12304" width="8.6328125" customWidth="1"/>
    <col min="12305" max="12305" width="2.6328125" customWidth="1"/>
    <col min="12306" max="12307" width="8.6328125" customWidth="1"/>
    <col min="12308" max="12308" width="2.6328125" customWidth="1"/>
    <col min="12545" max="12545" width="17.36328125" customWidth="1"/>
    <col min="12546" max="12546" width="9" customWidth="1"/>
    <col min="12547" max="12548" width="8.6328125" customWidth="1"/>
    <col min="12549" max="12549" width="3.08984375" customWidth="1"/>
    <col min="12550" max="12551" width="8.36328125" customWidth="1"/>
    <col min="12552" max="12552" width="2.6328125" customWidth="1"/>
    <col min="12553" max="12553" width="8.36328125" customWidth="1"/>
    <col min="12554" max="12554" width="8.6328125" customWidth="1"/>
    <col min="12555" max="12555" width="2.6328125" customWidth="1"/>
    <col min="12556" max="12557" width="8.6328125" customWidth="1"/>
    <col min="12558" max="12558" width="2.6328125" customWidth="1"/>
    <col min="12559" max="12560" width="8.6328125" customWidth="1"/>
    <col min="12561" max="12561" width="2.6328125" customWidth="1"/>
    <col min="12562" max="12563" width="8.6328125" customWidth="1"/>
    <col min="12564" max="12564" width="2.6328125" customWidth="1"/>
    <col min="12801" max="12801" width="17.36328125" customWidth="1"/>
    <col min="12802" max="12802" width="9" customWidth="1"/>
    <col min="12803" max="12804" width="8.6328125" customWidth="1"/>
    <col min="12805" max="12805" width="3.08984375" customWidth="1"/>
    <col min="12806" max="12807" width="8.36328125" customWidth="1"/>
    <col min="12808" max="12808" width="2.6328125" customWidth="1"/>
    <col min="12809" max="12809" width="8.36328125" customWidth="1"/>
    <col min="12810" max="12810" width="8.6328125" customWidth="1"/>
    <col min="12811" max="12811" width="2.6328125" customWidth="1"/>
    <col min="12812" max="12813" width="8.6328125" customWidth="1"/>
    <col min="12814" max="12814" width="2.6328125" customWidth="1"/>
    <col min="12815" max="12816" width="8.6328125" customWidth="1"/>
    <col min="12817" max="12817" width="2.6328125" customWidth="1"/>
    <col min="12818" max="12819" width="8.6328125" customWidth="1"/>
    <col min="12820" max="12820" width="2.6328125" customWidth="1"/>
    <col min="13057" max="13057" width="17.36328125" customWidth="1"/>
    <col min="13058" max="13058" width="9" customWidth="1"/>
    <col min="13059" max="13060" width="8.6328125" customWidth="1"/>
    <col min="13061" max="13061" width="3.08984375" customWidth="1"/>
    <col min="13062" max="13063" width="8.36328125" customWidth="1"/>
    <col min="13064" max="13064" width="2.6328125" customWidth="1"/>
    <col min="13065" max="13065" width="8.36328125" customWidth="1"/>
    <col min="13066" max="13066" width="8.6328125" customWidth="1"/>
    <col min="13067" max="13067" width="2.6328125" customWidth="1"/>
    <col min="13068" max="13069" width="8.6328125" customWidth="1"/>
    <col min="13070" max="13070" width="2.6328125" customWidth="1"/>
    <col min="13071" max="13072" width="8.6328125" customWidth="1"/>
    <col min="13073" max="13073" width="2.6328125" customWidth="1"/>
    <col min="13074" max="13075" width="8.6328125" customWidth="1"/>
    <col min="13076" max="13076" width="2.6328125" customWidth="1"/>
    <col min="13313" max="13313" width="17.36328125" customWidth="1"/>
    <col min="13314" max="13314" width="9" customWidth="1"/>
    <col min="13315" max="13316" width="8.6328125" customWidth="1"/>
    <col min="13317" max="13317" width="3.08984375" customWidth="1"/>
    <col min="13318" max="13319" width="8.36328125" customWidth="1"/>
    <col min="13320" max="13320" width="2.6328125" customWidth="1"/>
    <col min="13321" max="13321" width="8.36328125" customWidth="1"/>
    <col min="13322" max="13322" width="8.6328125" customWidth="1"/>
    <col min="13323" max="13323" width="2.6328125" customWidth="1"/>
    <col min="13324" max="13325" width="8.6328125" customWidth="1"/>
    <col min="13326" max="13326" width="2.6328125" customWidth="1"/>
    <col min="13327" max="13328" width="8.6328125" customWidth="1"/>
    <col min="13329" max="13329" width="2.6328125" customWidth="1"/>
    <col min="13330" max="13331" width="8.6328125" customWidth="1"/>
    <col min="13332" max="13332" width="2.6328125" customWidth="1"/>
    <col min="13569" max="13569" width="17.36328125" customWidth="1"/>
    <col min="13570" max="13570" width="9" customWidth="1"/>
    <col min="13571" max="13572" width="8.6328125" customWidth="1"/>
    <col min="13573" max="13573" width="3.08984375" customWidth="1"/>
    <col min="13574" max="13575" width="8.36328125" customWidth="1"/>
    <col min="13576" max="13576" width="2.6328125" customWidth="1"/>
    <col min="13577" max="13577" width="8.36328125" customWidth="1"/>
    <col min="13578" max="13578" width="8.6328125" customWidth="1"/>
    <col min="13579" max="13579" width="2.6328125" customWidth="1"/>
    <col min="13580" max="13581" width="8.6328125" customWidth="1"/>
    <col min="13582" max="13582" width="2.6328125" customWidth="1"/>
    <col min="13583" max="13584" width="8.6328125" customWidth="1"/>
    <col min="13585" max="13585" width="2.6328125" customWidth="1"/>
    <col min="13586" max="13587" width="8.6328125" customWidth="1"/>
    <col min="13588" max="13588" width="2.6328125" customWidth="1"/>
    <col min="13825" max="13825" width="17.36328125" customWidth="1"/>
    <col min="13826" max="13826" width="9" customWidth="1"/>
    <col min="13827" max="13828" width="8.6328125" customWidth="1"/>
    <col min="13829" max="13829" width="3.08984375" customWidth="1"/>
    <col min="13830" max="13831" width="8.36328125" customWidth="1"/>
    <col min="13832" max="13832" width="2.6328125" customWidth="1"/>
    <col min="13833" max="13833" width="8.36328125" customWidth="1"/>
    <col min="13834" max="13834" width="8.6328125" customWidth="1"/>
    <col min="13835" max="13835" width="2.6328125" customWidth="1"/>
    <col min="13836" max="13837" width="8.6328125" customWidth="1"/>
    <col min="13838" max="13838" width="2.6328125" customWidth="1"/>
    <col min="13839" max="13840" width="8.6328125" customWidth="1"/>
    <col min="13841" max="13841" width="2.6328125" customWidth="1"/>
    <col min="13842" max="13843" width="8.6328125" customWidth="1"/>
    <col min="13844" max="13844" width="2.6328125" customWidth="1"/>
    <col min="14081" max="14081" width="17.36328125" customWidth="1"/>
    <col min="14082" max="14082" width="9" customWidth="1"/>
    <col min="14083" max="14084" width="8.6328125" customWidth="1"/>
    <col min="14085" max="14085" width="3.08984375" customWidth="1"/>
    <col min="14086" max="14087" width="8.36328125" customWidth="1"/>
    <col min="14088" max="14088" width="2.6328125" customWidth="1"/>
    <col min="14089" max="14089" width="8.36328125" customWidth="1"/>
    <col min="14090" max="14090" width="8.6328125" customWidth="1"/>
    <col min="14091" max="14091" width="2.6328125" customWidth="1"/>
    <col min="14092" max="14093" width="8.6328125" customWidth="1"/>
    <col min="14094" max="14094" width="2.6328125" customWidth="1"/>
    <col min="14095" max="14096" width="8.6328125" customWidth="1"/>
    <col min="14097" max="14097" width="2.6328125" customWidth="1"/>
    <col min="14098" max="14099" width="8.6328125" customWidth="1"/>
    <col min="14100" max="14100" width="2.6328125" customWidth="1"/>
    <col min="14337" max="14337" width="17.36328125" customWidth="1"/>
    <col min="14338" max="14338" width="9" customWidth="1"/>
    <col min="14339" max="14340" width="8.6328125" customWidth="1"/>
    <col min="14341" max="14341" width="3.08984375" customWidth="1"/>
    <col min="14342" max="14343" width="8.36328125" customWidth="1"/>
    <col min="14344" max="14344" width="2.6328125" customWidth="1"/>
    <col min="14345" max="14345" width="8.36328125" customWidth="1"/>
    <col min="14346" max="14346" width="8.6328125" customWidth="1"/>
    <col min="14347" max="14347" width="2.6328125" customWidth="1"/>
    <col min="14348" max="14349" width="8.6328125" customWidth="1"/>
    <col min="14350" max="14350" width="2.6328125" customWidth="1"/>
    <col min="14351" max="14352" width="8.6328125" customWidth="1"/>
    <col min="14353" max="14353" width="2.6328125" customWidth="1"/>
    <col min="14354" max="14355" width="8.6328125" customWidth="1"/>
    <col min="14356" max="14356" width="2.6328125" customWidth="1"/>
    <col min="14593" max="14593" width="17.36328125" customWidth="1"/>
    <col min="14594" max="14594" width="9" customWidth="1"/>
    <col min="14595" max="14596" width="8.6328125" customWidth="1"/>
    <col min="14597" max="14597" width="3.08984375" customWidth="1"/>
    <col min="14598" max="14599" width="8.36328125" customWidth="1"/>
    <col min="14600" max="14600" width="2.6328125" customWidth="1"/>
    <col min="14601" max="14601" width="8.36328125" customWidth="1"/>
    <col min="14602" max="14602" width="8.6328125" customWidth="1"/>
    <col min="14603" max="14603" width="2.6328125" customWidth="1"/>
    <col min="14604" max="14605" width="8.6328125" customWidth="1"/>
    <col min="14606" max="14606" width="2.6328125" customWidth="1"/>
    <col min="14607" max="14608" width="8.6328125" customWidth="1"/>
    <col min="14609" max="14609" width="2.6328125" customWidth="1"/>
    <col min="14610" max="14611" width="8.6328125" customWidth="1"/>
    <col min="14612" max="14612" width="2.6328125" customWidth="1"/>
    <col min="14849" max="14849" width="17.36328125" customWidth="1"/>
    <col min="14850" max="14850" width="9" customWidth="1"/>
    <col min="14851" max="14852" width="8.6328125" customWidth="1"/>
    <col min="14853" max="14853" width="3.08984375" customWidth="1"/>
    <col min="14854" max="14855" width="8.36328125" customWidth="1"/>
    <col min="14856" max="14856" width="2.6328125" customWidth="1"/>
    <col min="14857" max="14857" width="8.36328125" customWidth="1"/>
    <col min="14858" max="14858" width="8.6328125" customWidth="1"/>
    <col min="14859" max="14859" width="2.6328125" customWidth="1"/>
    <col min="14860" max="14861" width="8.6328125" customWidth="1"/>
    <col min="14862" max="14862" width="2.6328125" customWidth="1"/>
    <col min="14863" max="14864" width="8.6328125" customWidth="1"/>
    <col min="14865" max="14865" width="2.6328125" customWidth="1"/>
    <col min="14866" max="14867" width="8.6328125" customWidth="1"/>
    <col min="14868" max="14868" width="2.6328125" customWidth="1"/>
    <col min="15105" max="15105" width="17.36328125" customWidth="1"/>
    <col min="15106" max="15106" width="9" customWidth="1"/>
    <col min="15107" max="15108" width="8.6328125" customWidth="1"/>
    <col min="15109" max="15109" width="3.08984375" customWidth="1"/>
    <col min="15110" max="15111" width="8.36328125" customWidth="1"/>
    <col min="15112" max="15112" width="2.6328125" customWidth="1"/>
    <col min="15113" max="15113" width="8.36328125" customWidth="1"/>
    <col min="15114" max="15114" width="8.6328125" customWidth="1"/>
    <col min="15115" max="15115" width="2.6328125" customWidth="1"/>
    <col min="15116" max="15117" width="8.6328125" customWidth="1"/>
    <col min="15118" max="15118" width="2.6328125" customWidth="1"/>
    <col min="15119" max="15120" width="8.6328125" customWidth="1"/>
    <col min="15121" max="15121" width="2.6328125" customWidth="1"/>
    <col min="15122" max="15123" width="8.6328125" customWidth="1"/>
    <col min="15124" max="15124" width="2.6328125" customWidth="1"/>
    <col min="15361" max="15361" width="17.36328125" customWidth="1"/>
    <col min="15362" max="15362" width="9" customWidth="1"/>
    <col min="15363" max="15364" width="8.6328125" customWidth="1"/>
    <col min="15365" max="15365" width="3.08984375" customWidth="1"/>
    <col min="15366" max="15367" width="8.36328125" customWidth="1"/>
    <col min="15368" max="15368" width="2.6328125" customWidth="1"/>
    <col min="15369" max="15369" width="8.36328125" customWidth="1"/>
    <col min="15370" max="15370" width="8.6328125" customWidth="1"/>
    <col min="15371" max="15371" width="2.6328125" customWidth="1"/>
    <col min="15372" max="15373" width="8.6328125" customWidth="1"/>
    <col min="15374" max="15374" width="2.6328125" customWidth="1"/>
    <col min="15375" max="15376" width="8.6328125" customWidth="1"/>
    <col min="15377" max="15377" width="2.6328125" customWidth="1"/>
    <col min="15378" max="15379" width="8.6328125" customWidth="1"/>
    <col min="15380" max="15380" width="2.6328125" customWidth="1"/>
    <col min="15617" max="15617" width="17.36328125" customWidth="1"/>
    <col min="15618" max="15618" width="9" customWidth="1"/>
    <col min="15619" max="15620" width="8.6328125" customWidth="1"/>
    <col min="15621" max="15621" width="3.08984375" customWidth="1"/>
    <col min="15622" max="15623" width="8.36328125" customWidth="1"/>
    <col min="15624" max="15624" width="2.6328125" customWidth="1"/>
    <col min="15625" max="15625" width="8.36328125" customWidth="1"/>
    <col min="15626" max="15626" width="8.6328125" customWidth="1"/>
    <col min="15627" max="15627" width="2.6328125" customWidth="1"/>
    <col min="15628" max="15629" width="8.6328125" customWidth="1"/>
    <col min="15630" max="15630" width="2.6328125" customWidth="1"/>
    <col min="15631" max="15632" width="8.6328125" customWidth="1"/>
    <col min="15633" max="15633" width="2.6328125" customWidth="1"/>
    <col min="15634" max="15635" width="8.6328125" customWidth="1"/>
    <col min="15636" max="15636" width="2.6328125" customWidth="1"/>
    <col min="15873" max="15873" width="17.36328125" customWidth="1"/>
    <col min="15874" max="15874" width="9" customWidth="1"/>
    <col min="15875" max="15876" width="8.6328125" customWidth="1"/>
    <col min="15877" max="15877" width="3.08984375" customWidth="1"/>
    <col min="15878" max="15879" width="8.36328125" customWidth="1"/>
    <col min="15880" max="15880" width="2.6328125" customWidth="1"/>
    <col min="15881" max="15881" width="8.36328125" customWidth="1"/>
    <col min="15882" max="15882" width="8.6328125" customWidth="1"/>
    <col min="15883" max="15883" width="2.6328125" customWidth="1"/>
    <col min="15884" max="15885" width="8.6328125" customWidth="1"/>
    <col min="15886" max="15886" width="2.6328125" customWidth="1"/>
    <col min="15887" max="15888" width="8.6328125" customWidth="1"/>
    <col min="15889" max="15889" width="2.6328125" customWidth="1"/>
    <col min="15890" max="15891" width="8.6328125" customWidth="1"/>
    <col min="15892" max="15892" width="2.6328125" customWidth="1"/>
    <col min="16129" max="16129" width="17.36328125" customWidth="1"/>
    <col min="16130" max="16130" width="9" customWidth="1"/>
    <col min="16131" max="16132" width="8.6328125" customWidth="1"/>
    <col min="16133" max="16133" width="3.08984375" customWidth="1"/>
    <col min="16134" max="16135" width="8.36328125" customWidth="1"/>
    <col min="16136" max="16136" width="2.6328125" customWidth="1"/>
    <col min="16137" max="16137" width="8.36328125" customWidth="1"/>
    <col min="16138" max="16138" width="8.6328125" customWidth="1"/>
    <col min="16139" max="16139" width="2.6328125" customWidth="1"/>
    <col min="16140" max="16141" width="8.6328125" customWidth="1"/>
    <col min="16142" max="16142" width="2.6328125" customWidth="1"/>
    <col min="16143" max="16144" width="8.6328125" customWidth="1"/>
    <col min="16145" max="16145" width="2.6328125" customWidth="1"/>
    <col min="16146" max="16147" width="8.6328125" customWidth="1"/>
    <col min="16148" max="16148" width="2.6328125" customWidth="1"/>
  </cols>
  <sheetData>
    <row r="1" spans="1:20" ht="15.5" x14ac:dyDescent="0.35">
      <c r="A1" s="33" t="s">
        <v>82</v>
      </c>
      <c r="B1" s="33"/>
      <c r="C1" s="33"/>
      <c r="E1" s="47"/>
      <c r="F1" s="47"/>
      <c r="G1" s="47"/>
      <c r="H1" s="47"/>
      <c r="I1" s="33"/>
      <c r="J1" s="33"/>
      <c r="K1" s="33"/>
      <c r="L1" s="33"/>
      <c r="M1" s="33"/>
      <c r="N1" s="33"/>
    </row>
    <row r="2" spans="1:20" ht="15.5" x14ac:dyDescent="0.35">
      <c r="A2" s="33" t="s">
        <v>83</v>
      </c>
      <c r="B2" s="33"/>
      <c r="C2" s="33"/>
      <c r="E2" s="47"/>
      <c r="F2" s="47"/>
      <c r="G2" s="47"/>
      <c r="H2" s="47"/>
      <c r="I2" s="33"/>
      <c r="J2" s="33"/>
      <c r="K2" s="33"/>
      <c r="L2" s="33"/>
      <c r="M2" s="33"/>
      <c r="N2" s="33"/>
    </row>
    <row r="3" spans="1:20" ht="15.5" x14ac:dyDescent="0.35">
      <c r="A3" s="33"/>
      <c r="B3" s="33"/>
      <c r="C3" s="33"/>
      <c r="D3" s="48"/>
      <c r="E3" s="49"/>
      <c r="F3" s="49"/>
      <c r="G3" s="49"/>
      <c r="H3" s="49"/>
      <c r="I3" s="33"/>
      <c r="J3" s="33"/>
      <c r="K3" s="33"/>
      <c r="L3" s="33"/>
      <c r="M3" s="33"/>
      <c r="N3" s="33"/>
    </row>
    <row r="4" spans="1:20" ht="15.5" x14ac:dyDescent="0.35">
      <c r="A4" s="33" t="s">
        <v>84</v>
      </c>
      <c r="B4" s="33"/>
      <c r="C4" s="33"/>
      <c r="D4" s="48"/>
      <c r="E4" s="48"/>
      <c r="F4" s="48"/>
      <c r="G4" s="48"/>
      <c r="H4" s="48"/>
      <c r="I4" s="33"/>
      <c r="J4" s="33"/>
      <c r="K4" s="33"/>
      <c r="L4" s="33"/>
      <c r="M4" s="33"/>
      <c r="N4" s="33"/>
    </row>
    <row r="5" spans="1:20" ht="15.5" x14ac:dyDescent="0.35">
      <c r="A5" s="33" t="s">
        <v>85</v>
      </c>
      <c r="B5" s="33"/>
      <c r="C5" s="33"/>
      <c r="D5" s="48"/>
      <c r="E5" s="48"/>
      <c r="F5" s="48"/>
      <c r="G5" s="48"/>
      <c r="H5" s="48"/>
      <c r="I5" s="33"/>
      <c r="J5" s="33"/>
      <c r="K5" s="33"/>
      <c r="L5" s="33"/>
      <c r="M5" s="33"/>
      <c r="N5" s="33"/>
    </row>
    <row r="6" spans="1:20" ht="15.5" x14ac:dyDescent="0.3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50"/>
      <c r="M6" s="50"/>
      <c r="N6" s="50"/>
    </row>
    <row r="7" spans="1:20" ht="15.5" x14ac:dyDescent="0.3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</row>
    <row r="8" spans="1:20" ht="18.5" x14ac:dyDescent="0.35">
      <c r="A8" s="38" t="s">
        <v>86</v>
      </c>
      <c r="B8" s="40"/>
      <c r="C8" s="52" t="s">
        <v>87</v>
      </c>
      <c r="D8" s="52"/>
      <c r="F8" s="52" t="s">
        <v>88</v>
      </c>
      <c r="G8" s="52"/>
      <c r="I8" s="52" t="s">
        <v>89</v>
      </c>
      <c r="J8" s="52"/>
      <c r="K8" s="38"/>
      <c r="L8" s="52" t="s">
        <v>90</v>
      </c>
      <c r="M8" s="52"/>
      <c r="N8" s="33"/>
      <c r="O8" s="52" t="s">
        <v>91</v>
      </c>
      <c r="P8" s="52"/>
      <c r="R8" s="52" t="s">
        <v>92</v>
      </c>
      <c r="S8" s="52"/>
    </row>
    <row r="9" spans="1:20" ht="15.5" x14ac:dyDescent="0.35">
      <c r="A9" s="38" t="s">
        <v>93</v>
      </c>
      <c r="B9" s="40"/>
      <c r="C9" s="40" t="s">
        <v>94</v>
      </c>
      <c r="D9" s="40" t="s">
        <v>40</v>
      </c>
      <c r="E9" s="40"/>
      <c r="F9" s="40" t="s">
        <v>94</v>
      </c>
      <c r="G9" s="40" t="s">
        <v>40</v>
      </c>
      <c r="H9" s="40"/>
      <c r="I9" s="40" t="s">
        <v>94</v>
      </c>
      <c r="J9" s="40" t="s">
        <v>40</v>
      </c>
      <c r="K9" s="53"/>
      <c r="L9" s="40" t="s">
        <v>94</v>
      </c>
      <c r="M9" s="40" t="s">
        <v>40</v>
      </c>
      <c r="N9" s="40"/>
      <c r="O9" s="40" t="s">
        <v>94</v>
      </c>
      <c r="P9" s="40" t="s">
        <v>40</v>
      </c>
      <c r="R9" s="40" t="s">
        <v>94</v>
      </c>
      <c r="S9" s="40" t="s">
        <v>40</v>
      </c>
    </row>
    <row r="10" spans="1:20" ht="15.5" x14ac:dyDescent="0.35">
      <c r="A10" s="54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6"/>
      <c r="M10" s="56"/>
      <c r="N10" s="56"/>
      <c r="O10" s="56"/>
      <c r="P10" s="56"/>
      <c r="R10" s="56"/>
      <c r="S10" s="56"/>
    </row>
    <row r="11" spans="1:20" ht="15.5" x14ac:dyDescent="0.3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50"/>
      <c r="M11" s="50"/>
      <c r="N11" s="50"/>
      <c r="O11" s="50"/>
      <c r="P11" s="50"/>
      <c r="Q11" s="51"/>
      <c r="R11" s="50"/>
      <c r="S11" s="50"/>
      <c r="T11" s="51"/>
    </row>
    <row r="12" spans="1:20" ht="18" customHeight="1" x14ac:dyDescent="0.35">
      <c r="A12" s="38" t="s">
        <v>35</v>
      </c>
      <c r="B12" s="33"/>
      <c r="C12" s="57">
        <f>SUM(C14:C18)</f>
        <v>1108</v>
      </c>
      <c r="D12" s="44">
        <f>SUM(D14:D18)</f>
        <v>99.999999999999986</v>
      </c>
      <c r="E12" s="33"/>
      <c r="F12" s="40">
        <f>SUM(F14:F18)</f>
        <v>2</v>
      </c>
      <c r="G12" s="50">
        <f>IF($A12&lt;&gt;0,F12/$C12*100,"")</f>
        <v>0.18050541516245489</v>
      </c>
      <c r="H12" s="33"/>
      <c r="I12" s="40">
        <f>SUM(I14:I18)</f>
        <v>57</v>
      </c>
      <c r="J12" s="50">
        <f>IF($A12&lt;&gt;0,I12/$C12*100,"")</f>
        <v>5.1444043321299642</v>
      </c>
      <c r="K12" s="33"/>
      <c r="L12" s="40">
        <f>SUM(L14:L18)</f>
        <v>281</v>
      </c>
      <c r="M12" s="50">
        <f>IF($A12&lt;&gt;0,L12/$C12*100,"")</f>
        <v>25.361010830324908</v>
      </c>
      <c r="N12" s="50"/>
      <c r="O12" s="40">
        <f>SUM(O14:O18)</f>
        <v>516</v>
      </c>
      <c r="P12" s="50">
        <f>IF($A12&lt;&gt;0,O12/$C12*100,"")</f>
        <v>46.570397111913358</v>
      </c>
      <c r="Q12" s="33"/>
      <c r="R12" s="40">
        <f>SUM(R14:R18)</f>
        <v>252</v>
      </c>
      <c r="S12" s="50">
        <f t="shared" ref="S12:S18" si="0">IF($A12&lt;&gt;0,R12/$C12*100,"")</f>
        <v>22.743682310469314</v>
      </c>
      <c r="T12" s="33"/>
    </row>
    <row r="13" spans="1:20" ht="18" customHeight="1" x14ac:dyDescent="0.35">
      <c r="A13" s="40"/>
      <c r="B13" s="33"/>
      <c r="C13" s="40"/>
      <c r="D13" s="44"/>
      <c r="E13" s="33"/>
      <c r="F13" s="40"/>
      <c r="G13" s="50"/>
      <c r="H13" s="33"/>
      <c r="I13" s="40"/>
      <c r="J13" s="50"/>
      <c r="K13" s="33"/>
      <c r="L13" s="40"/>
      <c r="M13" s="50" t="str">
        <f>IF($A13&lt;&gt;0,L13/$C13*100,"")</f>
        <v/>
      </c>
      <c r="N13" s="50"/>
      <c r="O13" s="40"/>
      <c r="P13" s="50" t="str">
        <f>IF($A13&lt;&gt;0,O13/$C13*100,"")</f>
        <v/>
      </c>
      <c r="Q13" s="33"/>
      <c r="R13" s="40"/>
      <c r="S13" s="50" t="str">
        <f t="shared" si="0"/>
        <v/>
      </c>
      <c r="T13" s="33"/>
    </row>
    <row r="14" spans="1:20" ht="18" customHeight="1" x14ac:dyDescent="0.35">
      <c r="A14" s="38" t="s">
        <v>95</v>
      </c>
      <c r="C14" s="40">
        <f>F14+I14+L14+O14+R14</f>
        <v>775</v>
      </c>
      <c r="D14" s="44">
        <f>IF(A14&lt;&gt;0,C14/C12*100,"")</f>
        <v>69.945848375451263</v>
      </c>
      <c r="E14" s="33"/>
      <c r="F14" s="58">
        <v>2</v>
      </c>
      <c r="G14" s="58"/>
      <c r="H14" s="58"/>
      <c r="I14" s="58">
        <v>54</v>
      </c>
      <c r="J14" s="58"/>
      <c r="K14" s="58"/>
      <c r="L14" s="58">
        <v>277</v>
      </c>
      <c r="M14" s="58"/>
      <c r="N14" s="58"/>
      <c r="O14" s="58">
        <v>378</v>
      </c>
      <c r="P14" s="58"/>
      <c r="Q14" s="58"/>
      <c r="R14" s="58">
        <v>64</v>
      </c>
      <c r="S14" s="50">
        <f t="shared" si="0"/>
        <v>8.258064516129032</v>
      </c>
      <c r="T14" s="33"/>
    </row>
    <row r="15" spans="1:20" ht="18" customHeight="1" x14ac:dyDescent="0.35">
      <c r="A15" s="38" t="s">
        <v>96</v>
      </c>
      <c r="C15" s="40">
        <f>F15+I15+L15+O15+R15</f>
        <v>63</v>
      </c>
      <c r="D15" s="44">
        <f>IF(A15&lt;&gt;0,C15/C12*100,"")</f>
        <v>5.6859205776173285</v>
      </c>
      <c r="E15" s="33"/>
      <c r="F15" s="58"/>
      <c r="G15" s="58"/>
      <c r="H15" s="58"/>
      <c r="I15" s="58">
        <v>3</v>
      </c>
      <c r="J15" s="58"/>
      <c r="K15" s="58"/>
      <c r="L15" s="58">
        <v>1</v>
      </c>
      <c r="M15" s="58"/>
      <c r="N15" s="58"/>
      <c r="O15" s="58">
        <v>35</v>
      </c>
      <c r="P15" s="58"/>
      <c r="Q15" s="58"/>
      <c r="R15" s="58">
        <v>24</v>
      </c>
      <c r="S15" s="50">
        <f t="shared" si="0"/>
        <v>38.095238095238095</v>
      </c>
      <c r="T15" s="33"/>
    </row>
    <row r="16" spans="1:20" ht="18" customHeight="1" x14ac:dyDescent="0.35">
      <c r="A16" s="38" t="s">
        <v>97</v>
      </c>
      <c r="C16" s="40">
        <f>F16+I16+L16+O16+R16</f>
        <v>130</v>
      </c>
      <c r="D16" s="44">
        <f>IF(A16&lt;&gt;0,C16/C12*100,"")</f>
        <v>11.732851985559567</v>
      </c>
      <c r="E16" s="33"/>
      <c r="F16" s="58"/>
      <c r="G16" s="58"/>
      <c r="H16" s="58"/>
      <c r="I16" s="58"/>
      <c r="J16" s="58"/>
      <c r="K16" s="58"/>
      <c r="L16" s="58">
        <v>2</v>
      </c>
      <c r="M16" s="58"/>
      <c r="N16" s="58"/>
      <c r="O16" s="58">
        <v>67</v>
      </c>
      <c r="P16" s="58"/>
      <c r="Q16" s="58"/>
      <c r="R16" s="58">
        <v>61</v>
      </c>
      <c r="S16" s="50">
        <f t="shared" si="0"/>
        <v>46.92307692307692</v>
      </c>
      <c r="T16" s="33"/>
    </row>
    <row r="17" spans="1:20" ht="18" customHeight="1" x14ac:dyDescent="0.35">
      <c r="A17" s="38" t="s">
        <v>98</v>
      </c>
      <c r="C17" s="40">
        <f>F17+I17+L17+O17+R17</f>
        <v>9</v>
      </c>
      <c r="D17" s="44">
        <f>IF(A17&lt;&gt;0,C17/C12*100,"")</f>
        <v>0.81227436823104682</v>
      </c>
      <c r="E17" s="33"/>
      <c r="F17" s="58"/>
      <c r="G17" s="58"/>
      <c r="H17" s="58"/>
      <c r="I17" s="58"/>
      <c r="J17" s="58"/>
      <c r="K17" s="58"/>
      <c r="L17" s="58"/>
      <c r="M17" s="58"/>
      <c r="N17" s="58"/>
      <c r="O17" s="58">
        <v>1</v>
      </c>
      <c r="P17" s="58"/>
      <c r="Q17" s="58"/>
      <c r="R17" s="58">
        <v>8</v>
      </c>
      <c r="S17" s="50">
        <f t="shared" si="0"/>
        <v>88.888888888888886</v>
      </c>
      <c r="T17" s="33"/>
    </row>
    <row r="18" spans="1:20" ht="18" customHeight="1" x14ac:dyDescent="0.35">
      <c r="A18" s="38" t="s">
        <v>99</v>
      </c>
      <c r="C18" s="40">
        <f>F18+I18+L18+O18+R18</f>
        <v>131</v>
      </c>
      <c r="D18" s="44">
        <f>IF(A18&lt;&gt;0,C18/C12*100,"")</f>
        <v>11.823104693140793</v>
      </c>
      <c r="E18" s="33"/>
      <c r="F18" s="58"/>
      <c r="G18" s="58"/>
      <c r="H18" s="58"/>
      <c r="I18" s="58"/>
      <c r="J18" s="58"/>
      <c r="K18" s="58"/>
      <c r="L18" s="58">
        <v>1</v>
      </c>
      <c r="M18" s="58"/>
      <c r="N18" s="58"/>
      <c r="O18" s="58">
        <v>35</v>
      </c>
      <c r="P18" s="58"/>
      <c r="Q18" s="58"/>
      <c r="R18" s="58">
        <v>95</v>
      </c>
      <c r="S18" s="50">
        <f t="shared" si="0"/>
        <v>72.51908396946564</v>
      </c>
      <c r="T18" s="33"/>
    </row>
    <row r="19" spans="1:20" ht="18" customHeight="1" x14ac:dyDescent="0.35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R19" s="59"/>
      <c r="S19" s="59"/>
    </row>
    <row r="20" spans="1:20" ht="14" customHeight="1" x14ac:dyDescent="0.35">
      <c r="Q20" s="51"/>
      <c r="T20" s="51"/>
    </row>
    <row r="21" spans="1:20" ht="18" customHeight="1" x14ac:dyDescent="0.35">
      <c r="A21" s="60" t="s">
        <v>100</v>
      </c>
      <c r="B21" s="61"/>
      <c r="C21" s="50"/>
      <c r="D21" s="50"/>
      <c r="E21" s="61"/>
      <c r="F21" s="61"/>
      <c r="G21" s="61"/>
      <c r="H21" s="61"/>
      <c r="I21" s="50"/>
      <c r="J21" s="50"/>
      <c r="K21" s="61"/>
      <c r="L21" s="50"/>
      <c r="M21" s="33"/>
      <c r="N21" s="33"/>
      <c r="O21" s="33"/>
      <c r="P21" s="33"/>
      <c r="Q21" s="33"/>
      <c r="R21" s="33"/>
      <c r="T21" s="33"/>
    </row>
    <row r="22" spans="1:20" ht="11" customHeight="1" x14ac:dyDescent="0.35">
      <c r="Q22" s="33"/>
      <c r="T22" s="33"/>
    </row>
    <row r="23" spans="1:20" s="33" customFormat="1" ht="18" customHeight="1" x14ac:dyDescent="0.35">
      <c r="A23" s="33" t="s">
        <v>80</v>
      </c>
    </row>
    <row r="24" spans="1:20" s="33" customFormat="1" ht="18" customHeight="1" x14ac:dyDescent="0.35">
      <c r="A24" s="33" t="s">
        <v>101</v>
      </c>
    </row>
    <row r="25" spans="1:20" s="33" customFormat="1" ht="18" customHeight="1" x14ac:dyDescent="0.35"/>
    <row r="26" spans="1:20" ht="18" customHeight="1" x14ac:dyDescent="0.35"/>
    <row r="27" spans="1:20" ht="14.25" customHeight="1" x14ac:dyDescent="0.35"/>
    <row r="28" spans="1:20" ht="15" customHeight="1" x14ac:dyDescent="0.35"/>
    <row r="29" spans="1:20" ht="15" customHeight="1" x14ac:dyDescent="0.35"/>
    <row r="30" spans="1:20" ht="11.25" customHeight="1" x14ac:dyDescent="0.35"/>
  </sheetData>
  <mergeCells count="6">
    <mergeCell ref="C8:D8"/>
    <mergeCell ref="F8:G8"/>
    <mergeCell ref="I8:J8"/>
    <mergeCell ref="L8:M8"/>
    <mergeCell ref="O8:P8"/>
    <mergeCell ref="R8:S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42C88-6C66-42A0-A038-F3C487494E53}">
  <sheetPr codeName="Hoja89">
    <tabColor theme="4" tint="-0.249977111117893"/>
  </sheetPr>
  <dimension ref="A1:E45"/>
  <sheetViews>
    <sheetView workbookViewId="0"/>
  </sheetViews>
  <sheetFormatPr baseColWidth="10" defaultColWidth="8.90625" defaultRowHeight="14.5" x14ac:dyDescent="0.35"/>
  <cols>
    <col min="1" max="1" width="37.54296875" customWidth="1"/>
    <col min="2" max="2" width="3.36328125" customWidth="1"/>
    <col min="3" max="3" width="15" style="64" customWidth="1"/>
    <col min="4" max="4" width="17.54296875" style="63" customWidth="1"/>
    <col min="5" max="5" width="3.6328125" customWidth="1"/>
    <col min="257" max="257" width="37.54296875" customWidth="1"/>
    <col min="258" max="258" width="3.36328125" customWidth="1"/>
    <col min="259" max="259" width="15" customWidth="1"/>
    <col min="260" max="260" width="17.54296875" customWidth="1"/>
    <col min="261" max="261" width="3.6328125" customWidth="1"/>
    <col min="513" max="513" width="37.54296875" customWidth="1"/>
    <col min="514" max="514" width="3.36328125" customWidth="1"/>
    <col min="515" max="515" width="15" customWidth="1"/>
    <col min="516" max="516" width="17.54296875" customWidth="1"/>
    <col min="517" max="517" width="3.6328125" customWidth="1"/>
    <col min="769" max="769" width="37.54296875" customWidth="1"/>
    <col min="770" max="770" width="3.36328125" customWidth="1"/>
    <col min="771" max="771" width="15" customWidth="1"/>
    <col min="772" max="772" width="17.54296875" customWidth="1"/>
    <col min="773" max="773" width="3.6328125" customWidth="1"/>
    <col min="1025" max="1025" width="37.54296875" customWidth="1"/>
    <col min="1026" max="1026" width="3.36328125" customWidth="1"/>
    <col min="1027" max="1027" width="15" customWidth="1"/>
    <col min="1028" max="1028" width="17.54296875" customWidth="1"/>
    <col min="1029" max="1029" width="3.6328125" customWidth="1"/>
    <col min="1281" max="1281" width="37.54296875" customWidth="1"/>
    <col min="1282" max="1282" width="3.36328125" customWidth="1"/>
    <col min="1283" max="1283" width="15" customWidth="1"/>
    <col min="1284" max="1284" width="17.54296875" customWidth="1"/>
    <col min="1285" max="1285" width="3.6328125" customWidth="1"/>
    <col min="1537" max="1537" width="37.54296875" customWidth="1"/>
    <col min="1538" max="1538" width="3.36328125" customWidth="1"/>
    <col min="1539" max="1539" width="15" customWidth="1"/>
    <col min="1540" max="1540" width="17.54296875" customWidth="1"/>
    <col min="1541" max="1541" width="3.6328125" customWidth="1"/>
    <col min="1793" max="1793" width="37.54296875" customWidth="1"/>
    <col min="1794" max="1794" width="3.36328125" customWidth="1"/>
    <col min="1795" max="1795" width="15" customWidth="1"/>
    <col min="1796" max="1796" width="17.54296875" customWidth="1"/>
    <col min="1797" max="1797" width="3.6328125" customWidth="1"/>
    <col min="2049" max="2049" width="37.54296875" customWidth="1"/>
    <col min="2050" max="2050" width="3.36328125" customWidth="1"/>
    <col min="2051" max="2051" width="15" customWidth="1"/>
    <col min="2052" max="2052" width="17.54296875" customWidth="1"/>
    <col min="2053" max="2053" width="3.6328125" customWidth="1"/>
    <col min="2305" max="2305" width="37.54296875" customWidth="1"/>
    <col min="2306" max="2306" width="3.36328125" customWidth="1"/>
    <col min="2307" max="2307" width="15" customWidth="1"/>
    <col min="2308" max="2308" width="17.54296875" customWidth="1"/>
    <col min="2309" max="2309" width="3.6328125" customWidth="1"/>
    <col min="2561" max="2561" width="37.54296875" customWidth="1"/>
    <col min="2562" max="2562" width="3.36328125" customWidth="1"/>
    <col min="2563" max="2563" width="15" customWidth="1"/>
    <col min="2564" max="2564" width="17.54296875" customWidth="1"/>
    <col min="2565" max="2565" width="3.6328125" customWidth="1"/>
    <col min="2817" max="2817" width="37.54296875" customWidth="1"/>
    <col min="2818" max="2818" width="3.36328125" customWidth="1"/>
    <col min="2819" max="2819" width="15" customWidth="1"/>
    <col min="2820" max="2820" width="17.54296875" customWidth="1"/>
    <col min="2821" max="2821" width="3.6328125" customWidth="1"/>
    <col min="3073" max="3073" width="37.54296875" customWidth="1"/>
    <col min="3074" max="3074" width="3.36328125" customWidth="1"/>
    <col min="3075" max="3075" width="15" customWidth="1"/>
    <col min="3076" max="3076" width="17.54296875" customWidth="1"/>
    <col min="3077" max="3077" width="3.6328125" customWidth="1"/>
    <col min="3329" max="3329" width="37.54296875" customWidth="1"/>
    <col min="3330" max="3330" width="3.36328125" customWidth="1"/>
    <col min="3331" max="3331" width="15" customWidth="1"/>
    <col min="3332" max="3332" width="17.54296875" customWidth="1"/>
    <col min="3333" max="3333" width="3.6328125" customWidth="1"/>
    <col min="3585" max="3585" width="37.54296875" customWidth="1"/>
    <col min="3586" max="3586" width="3.36328125" customWidth="1"/>
    <col min="3587" max="3587" width="15" customWidth="1"/>
    <col min="3588" max="3588" width="17.54296875" customWidth="1"/>
    <col min="3589" max="3589" width="3.6328125" customWidth="1"/>
    <col min="3841" max="3841" width="37.54296875" customWidth="1"/>
    <col min="3842" max="3842" width="3.36328125" customWidth="1"/>
    <col min="3843" max="3843" width="15" customWidth="1"/>
    <col min="3844" max="3844" width="17.54296875" customWidth="1"/>
    <col min="3845" max="3845" width="3.6328125" customWidth="1"/>
    <col min="4097" max="4097" width="37.54296875" customWidth="1"/>
    <col min="4098" max="4098" width="3.36328125" customWidth="1"/>
    <col min="4099" max="4099" width="15" customWidth="1"/>
    <col min="4100" max="4100" width="17.54296875" customWidth="1"/>
    <col min="4101" max="4101" width="3.6328125" customWidth="1"/>
    <col min="4353" max="4353" width="37.54296875" customWidth="1"/>
    <col min="4354" max="4354" width="3.36328125" customWidth="1"/>
    <col min="4355" max="4355" width="15" customWidth="1"/>
    <col min="4356" max="4356" width="17.54296875" customWidth="1"/>
    <col min="4357" max="4357" width="3.6328125" customWidth="1"/>
    <col min="4609" max="4609" width="37.54296875" customWidth="1"/>
    <col min="4610" max="4610" width="3.36328125" customWidth="1"/>
    <col min="4611" max="4611" width="15" customWidth="1"/>
    <col min="4612" max="4612" width="17.54296875" customWidth="1"/>
    <col min="4613" max="4613" width="3.6328125" customWidth="1"/>
    <col min="4865" max="4865" width="37.54296875" customWidth="1"/>
    <col min="4866" max="4866" width="3.36328125" customWidth="1"/>
    <col min="4867" max="4867" width="15" customWidth="1"/>
    <col min="4868" max="4868" width="17.54296875" customWidth="1"/>
    <col min="4869" max="4869" width="3.6328125" customWidth="1"/>
    <col min="5121" max="5121" width="37.54296875" customWidth="1"/>
    <col min="5122" max="5122" width="3.36328125" customWidth="1"/>
    <col min="5123" max="5123" width="15" customWidth="1"/>
    <col min="5124" max="5124" width="17.54296875" customWidth="1"/>
    <col min="5125" max="5125" width="3.6328125" customWidth="1"/>
    <col min="5377" max="5377" width="37.54296875" customWidth="1"/>
    <col min="5378" max="5378" width="3.36328125" customWidth="1"/>
    <col min="5379" max="5379" width="15" customWidth="1"/>
    <col min="5380" max="5380" width="17.54296875" customWidth="1"/>
    <col min="5381" max="5381" width="3.6328125" customWidth="1"/>
    <col min="5633" max="5633" width="37.54296875" customWidth="1"/>
    <col min="5634" max="5634" width="3.36328125" customWidth="1"/>
    <col min="5635" max="5635" width="15" customWidth="1"/>
    <col min="5636" max="5636" width="17.54296875" customWidth="1"/>
    <col min="5637" max="5637" width="3.6328125" customWidth="1"/>
    <col min="5889" max="5889" width="37.54296875" customWidth="1"/>
    <col min="5890" max="5890" width="3.36328125" customWidth="1"/>
    <col min="5891" max="5891" width="15" customWidth="1"/>
    <col min="5892" max="5892" width="17.54296875" customWidth="1"/>
    <col min="5893" max="5893" width="3.6328125" customWidth="1"/>
    <col min="6145" max="6145" width="37.54296875" customWidth="1"/>
    <col min="6146" max="6146" width="3.36328125" customWidth="1"/>
    <col min="6147" max="6147" width="15" customWidth="1"/>
    <col min="6148" max="6148" width="17.54296875" customWidth="1"/>
    <col min="6149" max="6149" width="3.6328125" customWidth="1"/>
    <col min="6401" max="6401" width="37.54296875" customWidth="1"/>
    <col min="6402" max="6402" width="3.36328125" customWidth="1"/>
    <col min="6403" max="6403" width="15" customWidth="1"/>
    <col min="6404" max="6404" width="17.54296875" customWidth="1"/>
    <col min="6405" max="6405" width="3.6328125" customWidth="1"/>
    <col min="6657" max="6657" width="37.54296875" customWidth="1"/>
    <col min="6658" max="6658" width="3.36328125" customWidth="1"/>
    <col min="6659" max="6659" width="15" customWidth="1"/>
    <col min="6660" max="6660" width="17.54296875" customWidth="1"/>
    <col min="6661" max="6661" width="3.6328125" customWidth="1"/>
    <col min="6913" max="6913" width="37.54296875" customWidth="1"/>
    <col min="6914" max="6914" width="3.36328125" customWidth="1"/>
    <col min="6915" max="6915" width="15" customWidth="1"/>
    <col min="6916" max="6916" width="17.54296875" customWidth="1"/>
    <col min="6917" max="6917" width="3.6328125" customWidth="1"/>
    <col min="7169" max="7169" width="37.54296875" customWidth="1"/>
    <col min="7170" max="7170" width="3.36328125" customWidth="1"/>
    <col min="7171" max="7171" width="15" customWidth="1"/>
    <col min="7172" max="7172" width="17.54296875" customWidth="1"/>
    <col min="7173" max="7173" width="3.6328125" customWidth="1"/>
    <col min="7425" max="7425" width="37.54296875" customWidth="1"/>
    <col min="7426" max="7426" width="3.36328125" customWidth="1"/>
    <col min="7427" max="7427" width="15" customWidth="1"/>
    <col min="7428" max="7428" width="17.54296875" customWidth="1"/>
    <col min="7429" max="7429" width="3.6328125" customWidth="1"/>
    <col min="7681" max="7681" width="37.54296875" customWidth="1"/>
    <col min="7682" max="7682" width="3.36328125" customWidth="1"/>
    <col min="7683" max="7683" width="15" customWidth="1"/>
    <col min="7684" max="7684" width="17.54296875" customWidth="1"/>
    <col min="7685" max="7685" width="3.6328125" customWidth="1"/>
    <col min="7937" max="7937" width="37.54296875" customWidth="1"/>
    <col min="7938" max="7938" width="3.36328125" customWidth="1"/>
    <col min="7939" max="7939" width="15" customWidth="1"/>
    <col min="7940" max="7940" width="17.54296875" customWidth="1"/>
    <col min="7941" max="7941" width="3.6328125" customWidth="1"/>
    <col min="8193" max="8193" width="37.54296875" customWidth="1"/>
    <col min="8194" max="8194" width="3.36328125" customWidth="1"/>
    <col min="8195" max="8195" width="15" customWidth="1"/>
    <col min="8196" max="8196" width="17.54296875" customWidth="1"/>
    <col min="8197" max="8197" width="3.6328125" customWidth="1"/>
    <col min="8449" max="8449" width="37.54296875" customWidth="1"/>
    <col min="8450" max="8450" width="3.36328125" customWidth="1"/>
    <col min="8451" max="8451" width="15" customWidth="1"/>
    <col min="8452" max="8452" width="17.54296875" customWidth="1"/>
    <col min="8453" max="8453" width="3.6328125" customWidth="1"/>
    <col min="8705" max="8705" width="37.54296875" customWidth="1"/>
    <col min="8706" max="8706" width="3.36328125" customWidth="1"/>
    <col min="8707" max="8707" width="15" customWidth="1"/>
    <col min="8708" max="8708" width="17.54296875" customWidth="1"/>
    <col min="8709" max="8709" width="3.6328125" customWidth="1"/>
    <col min="8961" max="8961" width="37.54296875" customWidth="1"/>
    <col min="8962" max="8962" width="3.36328125" customWidth="1"/>
    <col min="8963" max="8963" width="15" customWidth="1"/>
    <col min="8964" max="8964" width="17.54296875" customWidth="1"/>
    <col min="8965" max="8965" width="3.6328125" customWidth="1"/>
    <col min="9217" max="9217" width="37.54296875" customWidth="1"/>
    <col min="9218" max="9218" width="3.36328125" customWidth="1"/>
    <col min="9219" max="9219" width="15" customWidth="1"/>
    <col min="9220" max="9220" width="17.54296875" customWidth="1"/>
    <col min="9221" max="9221" width="3.6328125" customWidth="1"/>
    <col min="9473" max="9473" width="37.54296875" customWidth="1"/>
    <col min="9474" max="9474" width="3.36328125" customWidth="1"/>
    <col min="9475" max="9475" width="15" customWidth="1"/>
    <col min="9476" max="9476" width="17.54296875" customWidth="1"/>
    <col min="9477" max="9477" width="3.6328125" customWidth="1"/>
    <col min="9729" max="9729" width="37.54296875" customWidth="1"/>
    <col min="9730" max="9730" width="3.36328125" customWidth="1"/>
    <col min="9731" max="9731" width="15" customWidth="1"/>
    <col min="9732" max="9732" width="17.54296875" customWidth="1"/>
    <col min="9733" max="9733" width="3.6328125" customWidth="1"/>
    <col min="9985" max="9985" width="37.54296875" customWidth="1"/>
    <col min="9986" max="9986" width="3.36328125" customWidth="1"/>
    <col min="9987" max="9987" width="15" customWidth="1"/>
    <col min="9988" max="9988" width="17.54296875" customWidth="1"/>
    <col min="9989" max="9989" width="3.6328125" customWidth="1"/>
    <col min="10241" max="10241" width="37.54296875" customWidth="1"/>
    <col min="10242" max="10242" width="3.36328125" customWidth="1"/>
    <col min="10243" max="10243" width="15" customWidth="1"/>
    <col min="10244" max="10244" width="17.54296875" customWidth="1"/>
    <col min="10245" max="10245" width="3.6328125" customWidth="1"/>
    <col min="10497" max="10497" width="37.54296875" customWidth="1"/>
    <col min="10498" max="10498" width="3.36328125" customWidth="1"/>
    <col min="10499" max="10499" width="15" customWidth="1"/>
    <col min="10500" max="10500" width="17.54296875" customWidth="1"/>
    <col min="10501" max="10501" width="3.6328125" customWidth="1"/>
    <col min="10753" max="10753" width="37.54296875" customWidth="1"/>
    <col min="10754" max="10754" width="3.36328125" customWidth="1"/>
    <col min="10755" max="10755" width="15" customWidth="1"/>
    <col min="10756" max="10756" width="17.54296875" customWidth="1"/>
    <col min="10757" max="10757" width="3.6328125" customWidth="1"/>
    <col min="11009" max="11009" width="37.54296875" customWidth="1"/>
    <col min="11010" max="11010" width="3.36328125" customWidth="1"/>
    <col min="11011" max="11011" width="15" customWidth="1"/>
    <col min="11012" max="11012" width="17.54296875" customWidth="1"/>
    <col min="11013" max="11013" width="3.6328125" customWidth="1"/>
    <col min="11265" max="11265" width="37.54296875" customWidth="1"/>
    <col min="11266" max="11266" width="3.36328125" customWidth="1"/>
    <col min="11267" max="11267" width="15" customWidth="1"/>
    <col min="11268" max="11268" width="17.54296875" customWidth="1"/>
    <col min="11269" max="11269" width="3.6328125" customWidth="1"/>
    <col min="11521" max="11521" width="37.54296875" customWidth="1"/>
    <col min="11522" max="11522" width="3.36328125" customWidth="1"/>
    <col min="11523" max="11523" width="15" customWidth="1"/>
    <col min="11524" max="11524" width="17.54296875" customWidth="1"/>
    <col min="11525" max="11525" width="3.6328125" customWidth="1"/>
    <col min="11777" max="11777" width="37.54296875" customWidth="1"/>
    <col min="11778" max="11778" width="3.36328125" customWidth="1"/>
    <col min="11779" max="11779" width="15" customWidth="1"/>
    <col min="11780" max="11780" width="17.54296875" customWidth="1"/>
    <col min="11781" max="11781" width="3.6328125" customWidth="1"/>
    <col min="12033" max="12033" width="37.54296875" customWidth="1"/>
    <col min="12034" max="12034" width="3.36328125" customWidth="1"/>
    <col min="12035" max="12035" width="15" customWidth="1"/>
    <col min="12036" max="12036" width="17.54296875" customWidth="1"/>
    <col min="12037" max="12037" width="3.6328125" customWidth="1"/>
    <col min="12289" max="12289" width="37.54296875" customWidth="1"/>
    <col min="12290" max="12290" width="3.36328125" customWidth="1"/>
    <col min="12291" max="12291" width="15" customWidth="1"/>
    <col min="12292" max="12292" width="17.54296875" customWidth="1"/>
    <col min="12293" max="12293" width="3.6328125" customWidth="1"/>
    <col min="12545" max="12545" width="37.54296875" customWidth="1"/>
    <col min="12546" max="12546" width="3.36328125" customWidth="1"/>
    <col min="12547" max="12547" width="15" customWidth="1"/>
    <col min="12548" max="12548" width="17.54296875" customWidth="1"/>
    <col min="12549" max="12549" width="3.6328125" customWidth="1"/>
    <col min="12801" max="12801" width="37.54296875" customWidth="1"/>
    <col min="12802" max="12802" width="3.36328125" customWidth="1"/>
    <col min="12803" max="12803" width="15" customWidth="1"/>
    <col min="12804" max="12804" width="17.54296875" customWidth="1"/>
    <col min="12805" max="12805" width="3.6328125" customWidth="1"/>
    <col min="13057" max="13057" width="37.54296875" customWidth="1"/>
    <col min="13058" max="13058" width="3.36328125" customWidth="1"/>
    <col min="13059" max="13059" width="15" customWidth="1"/>
    <col min="13060" max="13060" width="17.54296875" customWidth="1"/>
    <col min="13061" max="13061" width="3.6328125" customWidth="1"/>
    <col min="13313" max="13313" width="37.54296875" customWidth="1"/>
    <col min="13314" max="13314" width="3.36328125" customWidth="1"/>
    <col min="13315" max="13315" width="15" customWidth="1"/>
    <col min="13316" max="13316" width="17.54296875" customWidth="1"/>
    <col min="13317" max="13317" width="3.6328125" customWidth="1"/>
    <col min="13569" max="13569" width="37.54296875" customWidth="1"/>
    <col min="13570" max="13570" width="3.36328125" customWidth="1"/>
    <col min="13571" max="13571" width="15" customWidth="1"/>
    <col min="13572" max="13572" width="17.54296875" customWidth="1"/>
    <col min="13573" max="13573" width="3.6328125" customWidth="1"/>
    <col min="13825" max="13825" width="37.54296875" customWidth="1"/>
    <col min="13826" max="13826" width="3.36328125" customWidth="1"/>
    <col min="13827" max="13827" width="15" customWidth="1"/>
    <col min="13828" max="13828" width="17.54296875" customWidth="1"/>
    <col min="13829" max="13829" width="3.6328125" customWidth="1"/>
    <col min="14081" max="14081" width="37.54296875" customWidth="1"/>
    <col min="14082" max="14082" width="3.36328125" customWidth="1"/>
    <col min="14083" max="14083" width="15" customWidth="1"/>
    <col min="14084" max="14084" width="17.54296875" customWidth="1"/>
    <col min="14085" max="14085" width="3.6328125" customWidth="1"/>
    <col min="14337" max="14337" width="37.54296875" customWidth="1"/>
    <col min="14338" max="14338" width="3.36328125" customWidth="1"/>
    <col min="14339" max="14339" width="15" customWidth="1"/>
    <col min="14340" max="14340" width="17.54296875" customWidth="1"/>
    <col min="14341" max="14341" width="3.6328125" customWidth="1"/>
    <col min="14593" max="14593" width="37.54296875" customWidth="1"/>
    <col min="14594" max="14594" width="3.36328125" customWidth="1"/>
    <col min="14595" max="14595" width="15" customWidth="1"/>
    <col min="14596" max="14596" width="17.54296875" customWidth="1"/>
    <col min="14597" max="14597" width="3.6328125" customWidth="1"/>
    <col min="14849" max="14849" width="37.54296875" customWidth="1"/>
    <col min="14850" max="14850" width="3.36328125" customWidth="1"/>
    <col min="14851" max="14851" width="15" customWidth="1"/>
    <col min="14852" max="14852" width="17.54296875" customWidth="1"/>
    <col min="14853" max="14853" width="3.6328125" customWidth="1"/>
    <col min="15105" max="15105" width="37.54296875" customWidth="1"/>
    <col min="15106" max="15106" width="3.36328125" customWidth="1"/>
    <col min="15107" max="15107" width="15" customWidth="1"/>
    <col min="15108" max="15108" width="17.54296875" customWidth="1"/>
    <col min="15109" max="15109" width="3.6328125" customWidth="1"/>
    <col min="15361" max="15361" width="37.54296875" customWidth="1"/>
    <col min="15362" max="15362" width="3.36328125" customWidth="1"/>
    <col min="15363" max="15363" width="15" customWidth="1"/>
    <col min="15364" max="15364" width="17.54296875" customWidth="1"/>
    <col min="15365" max="15365" width="3.6328125" customWidth="1"/>
    <col min="15617" max="15617" width="37.54296875" customWidth="1"/>
    <col min="15618" max="15618" width="3.36328125" customWidth="1"/>
    <col min="15619" max="15619" width="15" customWidth="1"/>
    <col min="15620" max="15620" width="17.54296875" customWidth="1"/>
    <col min="15621" max="15621" width="3.6328125" customWidth="1"/>
    <col min="15873" max="15873" width="37.54296875" customWidth="1"/>
    <col min="15874" max="15874" width="3.36328125" customWidth="1"/>
    <col min="15875" max="15875" width="15" customWidth="1"/>
    <col min="15876" max="15876" width="17.54296875" customWidth="1"/>
    <col min="15877" max="15877" width="3.6328125" customWidth="1"/>
    <col min="16129" max="16129" width="37.54296875" customWidth="1"/>
    <col min="16130" max="16130" width="3.36328125" customWidth="1"/>
    <col min="16131" max="16131" width="15" customWidth="1"/>
    <col min="16132" max="16132" width="17.54296875" customWidth="1"/>
    <col min="16133" max="16133" width="3.6328125" customWidth="1"/>
  </cols>
  <sheetData>
    <row r="1" spans="1:5" x14ac:dyDescent="0.35">
      <c r="A1" s="8" t="s">
        <v>30</v>
      </c>
      <c r="B1" s="8"/>
      <c r="C1" s="62"/>
    </row>
    <row r="2" spans="1:5" x14ac:dyDescent="0.35">
      <c r="A2" s="8" t="s">
        <v>31</v>
      </c>
      <c r="B2" s="8"/>
      <c r="C2" s="62"/>
    </row>
    <row r="3" spans="1:5" ht="4.5" customHeight="1" x14ac:dyDescent="0.35">
      <c r="A3" s="8"/>
      <c r="B3" s="8"/>
      <c r="C3" s="62"/>
    </row>
    <row r="4" spans="1:5" x14ac:dyDescent="0.35">
      <c r="A4" s="8" t="s">
        <v>102</v>
      </c>
      <c r="B4" s="8"/>
      <c r="C4" s="62"/>
    </row>
    <row r="5" spans="1:5" ht="5.25" customHeight="1" thickBot="1" x14ac:dyDescent="0.4"/>
    <row r="6" spans="1:5" ht="6.75" customHeight="1" x14ac:dyDescent="0.35">
      <c r="A6" s="35"/>
      <c r="B6" s="35"/>
      <c r="C6" s="65"/>
      <c r="D6" s="66"/>
      <c r="E6" s="66"/>
    </row>
    <row r="7" spans="1:5" x14ac:dyDescent="0.35">
      <c r="A7" s="62" t="s">
        <v>103</v>
      </c>
      <c r="B7" s="8"/>
      <c r="C7" s="67" t="s">
        <v>104</v>
      </c>
      <c r="D7" s="67"/>
    </row>
    <row r="8" spans="1:5" x14ac:dyDescent="0.35">
      <c r="A8" s="68"/>
      <c r="B8" s="8"/>
      <c r="C8" s="69" t="s">
        <v>105</v>
      </c>
      <c r="D8" s="62" t="s">
        <v>40</v>
      </c>
    </row>
    <row r="9" spans="1:5" ht="6.75" customHeight="1" thickBot="1" x14ac:dyDescent="0.4">
      <c r="A9" s="42"/>
      <c r="B9" s="42"/>
      <c r="C9" s="70"/>
      <c r="D9" s="71"/>
    </row>
    <row r="10" spans="1:5" ht="7.5" customHeight="1" x14ac:dyDescent="0.35">
      <c r="E10" s="66"/>
    </row>
    <row r="11" spans="1:5" ht="13.5" customHeight="1" x14ac:dyDescent="0.35">
      <c r="A11" s="13" t="s">
        <v>69</v>
      </c>
      <c r="C11" s="72">
        <f>IF($A11&lt;&gt;0,C13+C29,"")</f>
        <v>184</v>
      </c>
      <c r="D11" s="73">
        <f>IF($A11&lt;&gt;0,D13+D29,"")</f>
        <v>100.00000000000001</v>
      </c>
    </row>
    <row r="12" spans="1:5" ht="13.5" customHeight="1" x14ac:dyDescent="0.35">
      <c r="C12" s="74"/>
      <c r="D12" s="75"/>
    </row>
    <row r="13" spans="1:5" ht="13.5" customHeight="1" x14ac:dyDescent="0.35">
      <c r="A13" s="13" t="s">
        <v>106</v>
      </c>
      <c r="C13" s="76">
        <f>SUM(C15+C17+C19+C21+C23+C25+C27)</f>
        <v>135</v>
      </c>
      <c r="D13" s="73">
        <f>IF($A13&lt;&gt;"",C13/C$11*100,"")</f>
        <v>73.369565217391312</v>
      </c>
    </row>
    <row r="14" spans="1:5" ht="13.5" customHeight="1" x14ac:dyDescent="0.35">
      <c r="C14" s="74"/>
      <c r="D14" s="77" t="str">
        <f t="shared" ref="D14:D19" si="0">IF($A14&lt;&gt;"",C14/C$11*100,"")</f>
        <v/>
      </c>
    </row>
    <row r="15" spans="1:5" ht="13.5" customHeight="1" x14ac:dyDescent="0.35">
      <c r="A15" s="8" t="s">
        <v>107</v>
      </c>
      <c r="B15" s="13"/>
      <c r="C15" s="74">
        <v>13</v>
      </c>
      <c r="D15" s="77">
        <f t="shared" si="0"/>
        <v>7.0652173913043477</v>
      </c>
    </row>
    <row r="16" spans="1:5" ht="13.5" customHeight="1" x14ac:dyDescent="0.35">
      <c r="A16" s="8"/>
      <c r="C16" s="74"/>
      <c r="D16" s="77" t="str">
        <f t="shared" si="0"/>
        <v/>
      </c>
    </row>
    <row r="17" spans="1:4" ht="13.5" customHeight="1" x14ac:dyDescent="0.35">
      <c r="A17" s="8" t="s">
        <v>108</v>
      </c>
      <c r="B17" s="13"/>
      <c r="C17" s="74">
        <v>12</v>
      </c>
      <c r="D17" s="77">
        <f t="shared" si="0"/>
        <v>6.5217391304347823</v>
      </c>
    </row>
    <row r="18" spans="1:4" ht="13.5" customHeight="1" x14ac:dyDescent="0.35">
      <c r="A18" s="8"/>
      <c r="C18" s="74"/>
      <c r="D18" s="77" t="str">
        <f t="shared" si="0"/>
        <v/>
      </c>
    </row>
    <row r="19" spans="1:4" ht="13.5" customHeight="1" x14ac:dyDescent="0.35">
      <c r="A19" s="8" t="s">
        <v>109</v>
      </c>
      <c r="B19" s="13"/>
      <c r="C19" s="74">
        <v>58</v>
      </c>
      <c r="D19" s="77">
        <f t="shared" si="0"/>
        <v>31.521739130434785</v>
      </c>
    </row>
    <row r="20" spans="1:4" ht="13.5" customHeight="1" x14ac:dyDescent="0.35">
      <c r="A20" s="8"/>
      <c r="C20" s="74"/>
      <c r="D20" s="75"/>
    </row>
    <row r="21" spans="1:4" ht="13.5" customHeight="1" x14ac:dyDescent="0.35">
      <c r="A21" s="8" t="s">
        <v>110</v>
      </c>
      <c r="B21" s="13"/>
      <c r="C21" s="74">
        <v>6</v>
      </c>
      <c r="D21" s="77">
        <f t="shared" ref="D21:D41" si="1">IF($A21&lt;&gt;"",C21/C$11*100,"")</f>
        <v>3.2608695652173911</v>
      </c>
    </row>
    <row r="22" spans="1:4" ht="13.5" customHeight="1" x14ac:dyDescent="0.35">
      <c r="A22" s="8"/>
      <c r="B22" s="13"/>
      <c r="C22" s="74"/>
      <c r="D22" s="77"/>
    </row>
    <row r="23" spans="1:4" ht="13.5" customHeight="1" x14ac:dyDescent="0.35">
      <c r="A23" s="8" t="s">
        <v>111</v>
      </c>
      <c r="C23" s="74">
        <v>18</v>
      </c>
      <c r="D23" s="77">
        <f t="shared" si="1"/>
        <v>9.7826086956521738</v>
      </c>
    </row>
    <row r="24" spans="1:4" ht="13.5" customHeight="1" x14ac:dyDescent="0.35">
      <c r="A24" s="8"/>
      <c r="C24" s="74"/>
      <c r="D24" s="77" t="str">
        <f t="shared" si="1"/>
        <v/>
      </c>
    </row>
    <row r="25" spans="1:4" s="13" customFormat="1" ht="13.5" customHeight="1" x14ac:dyDescent="0.35">
      <c r="A25" s="8" t="s">
        <v>112</v>
      </c>
      <c r="C25" s="74">
        <v>27</v>
      </c>
      <c r="D25" s="77">
        <f t="shared" si="1"/>
        <v>14.673913043478262</v>
      </c>
    </row>
    <row r="26" spans="1:4" ht="13.5" customHeight="1" x14ac:dyDescent="0.35">
      <c r="C26" s="74"/>
      <c r="D26" s="77" t="str">
        <f t="shared" si="1"/>
        <v/>
      </c>
    </row>
    <row r="27" spans="1:4" ht="13.5" customHeight="1" x14ac:dyDescent="0.35">
      <c r="A27" s="8" t="s">
        <v>113</v>
      </c>
      <c r="C27" s="74">
        <v>1</v>
      </c>
      <c r="D27" s="77">
        <f t="shared" si="1"/>
        <v>0.54347826086956519</v>
      </c>
    </row>
    <row r="28" spans="1:4" ht="13.5" customHeight="1" x14ac:dyDescent="0.35">
      <c r="C28" s="74"/>
      <c r="D28" s="77"/>
    </row>
    <row r="29" spans="1:4" ht="13.5" customHeight="1" x14ac:dyDescent="0.35">
      <c r="A29" s="13" t="s">
        <v>78</v>
      </c>
      <c r="B29" s="13"/>
      <c r="C29" s="76">
        <v>49</v>
      </c>
      <c r="D29" s="73">
        <f t="shared" si="1"/>
        <v>26.630434782608699</v>
      </c>
    </row>
    <row r="30" spans="1:4" ht="10.5" hidden="1" customHeight="1" x14ac:dyDescent="0.35">
      <c r="A30" s="13"/>
      <c r="B30" s="13"/>
      <c r="C30" s="74"/>
      <c r="D30" s="77"/>
    </row>
    <row r="31" spans="1:4" ht="13.25" hidden="1" customHeight="1" x14ac:dyDescent="0.35">
      <c r="A31" t="s">
        <v>114</v>
      </c>
      <c r="C31" s="74"/>
      <c r="D31" s="77">
        <f t="shared" si="1"/>
        <v>0</v>
      </c>
    </row>
    <row r="32" spans="1:4" ht="10.5" hidden="1" customHeight="1" x14ac:dyDescent="0.35">
      <c r="C32" s="74"/>
      <c r="D32" s="77" t="str">
        <f t="shared" si="1"/>
        <v/>
      </c>
    </row>
    <row r="33" spans="1:5" ht="13.25" hidden="1" customHeight="1" x14ac:dyDescent="0.35">
      <c r="A33" s="8" t="s">
        <v>115</v>
      </c>
      <c r="C33" s="74"/>
      <c r="D33" s="77">
        <f t="shared" si="1"/>
        <v>0</v>
      </c>
    </row>
    <row r="34" spans="1:5" ht="9" hidden="1" customHeight="1" x14ac:dyDescent="0.35">
      <c r="C34" s="74"/>
      <c r="D34" s="77" t="str">
        <f t="shared" si="1"/>
        <v/>
      </c>
    </row>
    <row r="35" spans="1:5" ht="13.25" hidden="1" customHeight="1" x14ac:dyDescent="0.35">
      <c r="A35" t="s">
        <v>116</v>
      </c>
      <c r="C35" s="74"/>
      <c r="D35" s="77">
        <f t="shared" si="1"/>
        <v>0</v>
      </c>
    </row>
    <row r="36" spans="1:5" ht="9" hidden="1" customHeight="1" x14ac:dyDescent="0.35">
      <c r="C36" s="74"/>
      <c r="D36" s="77"/>
    </row>
    <row r="37" spans="1:5" ht="13.25" hidden="1" customHeight="1" x14ac:dyDescent="0.35">
      <c r="A37" t="s">
        <v>117</v>
      </c>
      <c r="C37" s="74"/>
      <c r="D37" s="77">
        <f t="shared" si="1"/>
        <v>0</v>
      </c>
    </row>
    <row r="38" spans="1:5" ht="9" hidden="1" customHeight="1" x14ac:dyDescent="0.35">
      <c r="C38" s="74"/>
      <c r="D38" s="77"/>
    </row>
    <row r="39" spans="1:5" ht="13.25" hidden="1" customHeight="1" x14ac:dyDescent="0.35">
      <c r="A39" t="s">
        <v>118</v>
      </c>
      <c r="C39" s="74"/>
      <c r="D39" s="77">
        <f t="shared" si="1"/>
        <v>0</v>
      </c>
    </row>
    <row r="40" spans="1:5" ht="9" hidden="1" customHeight="1" x14ac:dyDescent="0.35">
      <c r="C40" s="74"/>
      <c r="D40" s="77"/>
    </row>
    <row r="41" spans="1:5" ht="13.25" hidden="1" customHeight="1" x14ac:dyDescent="0.35">
      <c r="A41" t="s">
        <v>119</v>
      </c>
      <c r="C41" s="74"/>
      <c r="D41" s="77">
        <f t="shared" si="1"/>
        <v>0</v>
      </c>
    </row>
    <row r="42" spans="1:5" ht="10.5" customHeight="1" thickBot="1" x14ac:dyDescent="0.4"/>
    <row r="43" spans="1:5" ht="12" customHeight="1" x14ac:dyDescent="0.35">
      <c r="A43" s="78"/>
      <c r="B43" s="78"/>
      <c r="C43" s="65"/>
      <c r="D43" s="65"/>
      <c r="E43" s="66"/>
    </row>
    <row r="44" spans="1:5" x14ac:dyDescent="0.35">
      <c r="A44" t="s">
        <v>80</v>
      </c>
    </row>
    <row r="45" spans="1:5" x14ac:dyDescent="0.35">
      <c r="A45" t="s">
        <v>120</v>
      </c>
    </row>
  </sheetData>
  <mergeCells count="1">
    <mergeCell ref="C7:D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2E5CA-12B2-46AE-8F43-406052F99A00}">
  <sheetPr codeName="Hoja90">
    <tabColor rgb="FFFFC000"/>
  </sheetPr>
  <dimension ref="A1"/>
  <sheetViews>
    <sheetView workbookViewId="0">
      <selection activeCell="J9" sqref="J9"/>
    </sheetView>
  </sheetViews>
  <sheetFormatPr baseColWidth="10" defaultRowHeight="14.5" x14ac:dyDescent="0.35"/>
  <sheetData/>
  <printOptions horizontalCentered="1" verticalCentered="1"/>
  <pageMargins left="0.9055118110236221" right="0.70866141732283472" top="0.74803149606299213" bottom="0.74803149606299213" header="0.31496062992125984" footer="0.31496062992125984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148DC-B253-4EC3-B785-BAD2FAB4334E}">
  <sheetPr codeName="Hoja91">
    <tabColor theme="4" tint="-0.249977111117893"/>
  </sheetPr>
  <dimension ref="A1:H34"/>
  <sheetViews>
    <sheetView workbookViewId="0">
      <selection activeCell="A2" sqref="A2"/>
    </sheetView>
  </sheetViews>
  <sheetFormatPr baseColWidth="10" defaultRowHeight="15.5" x14ac:dyDescent="0.35"/>
  <cols>
    <col min="1" max="1" width="28.08984375" style="79" customWidth="1"/>
    <col min="2" max="2" width="4.6328125" style="79" customWidth="1"/>
    <col min="3" max="3" width="13.54296875" style="79" customWidth="1"/>
    <col min="4" max="4" width="14.453125" style="79" customWidth="1"/>
    <col min="5" max="5" width="3.54296875" style="79" customWidth="1"/>
    <col min="6" max="7" width="10.90625" style="79"/>
    <col min="8" max="8" width="3.36328125" style="79" customWidth="1"/>
    <col min="9" max="256" width="10.90625" style="79"/>
    <col min="257" max="257" width="28.08984375" style="79" customWidth="1"/>
    <col min="258" max="258" width="4.6328125" style="79" customWidth="1"/>
    <col min="259" max="259" width="13.54296875" style="79" customWidth="1"/>
    <col min="260" max="260" width="14.453125" style="79" customWidth="1"/>
    <col min="261" max="261" width="3.54296875" style="79" customWidth="1"/>
    <col min="262" max="263" width="10.90625" style="79"/>
    <col min="264" max="264" width="3.36328125" style="79" customWidth="1"/>
    <col min="265" max="512" width="10.90625" style="79"/>
    <col min="513" max="513" width="28.08984375" style="79" customWidth="1"/>
    <col min="514" max="514" width="4.6328125" style="79" customWidth="1"/>
    <col min="515" max="515" width="13.54296875" style="79" customWidth="1"/>
    <col min="516" max="516" width="14.453125" style="79" customWidth="1"/>
    <col min="517" max="517" width="3.54296875" style="79" customWidth="1"/>
    <col min="518" max="519" width="10.90625" style="79"/>
    <col min="520" max="520" width="3.36328125" style="79" customWidth="1"/>
    <col min="521" max="768" width="10.90625" style="79"/>
    <col min="769" max="769" width="28.08984375" style="79" customWidth="1"/>
    <col min="770" max="770" width="4.6328125" style="79" customWidth="1"/>
    <col min="771" max="771" width="13.54296875" style="79" customWidth="1"/>
    <col min="772" max="772" width="14.453125" style="79" customWidth="1"/>
    <col min="773" max="773" width="3.54296875" style="79" customWidth="1"/>
    <col min="774" max="775" width="10.90625" style="79"/>
    <col min="776" max="776" width="3.36328125" style="79" customWidth="1"/>
    <col min="777" max="1024" width="10.90625" style="79"/>
    <col min="1025" max="1025" width="28.08984375" style="79" customWidth="1"/>
    <col min="1026" max="1026" width="4.6328125" style="79" customWidth="1"/>
    <col min="1027" max="1027" width="13.54296875" style="79" customWidth="1"/>
    <col min="1028" max="1028" width="14.453125" style="79" customWidth="1"/>
    <col min="1029" max="1029" width="3.54296875" style="79" customWidth="1"/>
    <col min="1030" max="1031" width="10.90625" style="79"/>
    <col min="1032" max="1032" width="3.36328125" style="79" customWidth="1"/>
    <col min="1033" max="1280" width="10.90625" style="79"/>
    <col min="1281" max="1281" width="28.08984375" style="79" customWidth="1"/>
    <col min="1282" max="1282" width="4.6328125" style="79" customWidth="1"/>
    <col min="1283" max="1283" width="13.54296875" style="79" customWidth="1"/>
    <col min="1284" max="1284" width="14.453125" style="79" customWidth="1"/>
    <col min="1285" max="1285" width="3.54296875" style="79" customWidth="1"/>
    <col min="1286" max="1287" width="10.90625" style="79"/>
    <col min="1288" max="1288" width="3.36328125" style="79" customWidth="1"/>
    <col min="1289" max="1536" width="10.90625" style="79"/>
    <col min="1537" max="1537" width="28.08984375" style="79" customWidth="1"/>
    <col min="1538" max="1538" width="4.6328125" style="79" customWidth="1"/>
    <col min="1539" max="1539" width="13.54296875" style="79" customWidth="1"/>
    <col min="1540" max="1540" width="14.453125" style="79" customWidth="1"/>
    <col min="1541" max="1541" width="3.54296875" style="79" customWidth="1"/>
    <col min="1542" max="1543" width="10.90625" style="79"/>
    <col min="1544" max="1544" width="3.36328125" style="79" customWidth="1"/>
    <col min="1545" max="1792" width="10.90625" style="79"/>
    <col min="1793" max="1793" width="28.08984375" style="79" customWidth="1"/>
    <col min="1794" max="1794" width="4.6328125" style="79" customWidth="1"/>
    <col min="1795" max="1795" width="13.54296875" style="79" customWidth="1"/>
    <col min="1796" max="1796" width="14.453125" style="79" customWidth="1"/>
    <col min="1797" max="1797" width="3.54296875" style="79" customWidth="1"/>
    <col min="1798" max="1799" width="10.90625" style="79"/>
    <col min="1800" max="1800" width="3.36328125" style="79" customWidth="1"/>
    <col min="1801" max="2048" width="10.90625" style="79"/>
    <col min="2049" max="2049" width="28.08984375" style="79" customWidth="1"/>
    <col min="2050" max="2050" width="4.6328125" style="79" customWidth="1"/>
    <col min="2051" max="2051" width="13.54296875" style="79" customWidth="1"/>
    <col min="2052" max="2052" width="14.453125" style="79" customWidth="1"/>
    <col min="2053" max="2053" width="3.54296875" style="79" customWidth="1"/>
    <col min="2054" max="2055" width="10.90625" style="79"/>
    <col min="2056" max="2056" width="3.36328125" style="79" customWidth="1"/>
    <col min="2057" max="2304" width="10.90625" style="79"/>
    <col min="2305" max="2305" width="28.08984375" style="79" customWidth="1"/>
    <col min="2306" max="2306" width="4.6328125" style="79" customWidth="1"/>
    <col min="2307" max="2307" width="13.54296875" style="79" customWidth="1"/>
    <col min="2308" max="2308" width="14.453125" style="79" customWidth="1"/>
    <col min="2309" max="2309" width="3.54296875" style="79" customWidth="1"/>
    <col min="2310" max="2311" width="10.90625" style="79"/>
    <col min="2312" max="2312" width="3.36328125" style="79" customWidth="1"/>
    <col min="2313" max="2560" width="10.90625" style="79"/>
    <col min="2561" max="2561" width="28.08984375" style="79" customWidth="1"/>
    <col min="2562" max="2562" width="4.6328125" style="79" customWidth="1"/>
    <col min="2563" max="2563" width="13.54296875" style="79" customWidth="1"/>
    <col min="2564" max="2564" width="14.453125" style="79" customWidth="1"/>
    <col min="2565" max="2565" width="3.54296875" style="79" customWidth="1"/>
    <col min="2566" max="2567" width="10.90625" style="79"/>
    <col min="2568" max="2568" width="3.36328125" style="79" customWidth="1"/>
    <col min="2569" max="2816" width="10.90625" style="79"/>
    <col min="2817" max="2817" width="28.08984375" style="79" customWidth="1"/>
    <col min="2818" max="2818" width="4.6328125" style="79" customWidth="1"/>
    <col min="2819" max="2819" width="13.54296875" style="79" customWidth="1"/>
    <col min="2820" max="2820" width="14.453125" style="79" customWidth="1"/>
    <col min="2821" max="2821" width="3.54296875" style="79" customWidth="1"/>
    <col min="2822" max="2823" width="10.90625" style="79"/>
    <col min="2824" max="2824" width="3.36328125" style="79" customWidth="1"/>
    <col min="2825" max="3072" width="10.90625" style="79"/>
    <col min="3073" max="3073" width="28.08984375" style="79" customWidth="1"/>
    <col min="3074" max="3074" width="4.6328125" style="79" customWidth="1"/>
    <col min="3075" max="3075" width="13.54296875" style="79" customWidth="1"/>
    <col min="3076" max="3076" width="14.453125" style="79" customWidth="1"/>
    <col min="3077" max="3077" width="3.54296875" style="79" customWidth="1"/>
    <col min="3078" max="3079" width="10.90625" style="79"/>
    <col min="3080" max="3080" width="3.36328125" style="79" customWidth="1"/>
    <col min="3081" max="3328" width="10.90625" style="79"/>
    <col min="3329" max="3329" width="28.08984375" style="79" customWidth="1"/>
    <col min="3330" max="3330" width="4.6328125" style="79" customWidth="1"/>
    <col min="3331" max="3331" width="13.54296875" style="79" customWidth="1"/>
    <col min="3332" max="3332" width="14.453125" style="79" customWidth="1"/>
    <col min="3333" max="3333" width="3.54296875" style="79" customWidth="1"/>
    <col min="3334" max="3335" width="10.90625" style="79"/>
    <col min="3336" max="3336" width="3.36328125" style="79" customWidth="1"/>
    <col min="3337" max="3584" width="10.90625" style="79"/>
    <col min="3585" max="3585" width="28.08984375" style="79" customWidth="1"/>
    <col min="3586" max="3586" width="4.6328125" style="79" customWidth="1"/>
    <col min="3587" max="3587" width="13.54296875" style="79" customWidth="1"/>
    <col min="3588" max="3588" width="14.453125" style="79" customWidth="1"/>
    <col min="3589" max="3589" width="3.54296875" style="79" customWidth="1"/>
    <col min="3590" max="3591" width="10.90625" style="79"/>
    <col min="3592" max="3592" width="3.36328125" style="79" customWidth="1"/>
    <col min="3593" max="3840" width="10.90625" style="79"/>
    <col min="3841" max="3841" width="28.08984375" style="79" customWidth="1"/>
    <col min="3842" max="3842" width="4.6328125" style="79" customWidth="1"/>
    <col min="3843" max="3843" width="13.54296875" style="79" customWidth="1"/>
    <col min="3844" max="3844" width="14.453125" style="79" customWidth="1"/>
    <col min="3845" max="3845" width="3.54296875" style="79" customWidth="1"/>
    <col min="3846" max="3847" width="10.90625" style="79"/>
    <col min="3848" max="3848" width="3.36328125" style="79" customWidth="1"/>
    <col min="3849" max="4096" width="10.90625" style="79"/>
    <col min="4097" max="4097" width="28.08984375" style="79" customWidth="1"/>
    <col min="4098" max="4098" width="4.6328125" style="79" customWidth="1"/>
    <col min="4099" max="4099" width="13.54296875" style="79" customWidth="1"/>
    <col min="4100" max="4100" width="14.453125" style="79" customWidth="1"/>
    <col min="4101" max="4101" width="3.54296875" style="79" customWidth="1"/>
    <col min="4102" max="4103" width="10.90625" style="79"/>
    <col min="4104" max="4104" width="3.36328125" style="79" customWidth="1"/>
    <col min="4105" max="4352" width="10.90625" style="79"/>
    <col min="4353" max="4353" width="28.08984375" style="79" customWidth="1"/>
    <col min="4354" max="4354" width="4.6328125" style="79" customWidth="1"/>
    <col min="4355" max="4355" width="13.54296875" style="79" customWidth="1"/>
    <col min="4356" max="4356" width="14.453125" style="79" customWidth="1"/>
    <col min="4357" max="4357" width="3.54296875" style="79" customWidth="1"/>
    <col min="4358" max="4359" width="10.90625" style="79"/>
    <col min="4360" max="4360" width="3.36328125" style="79" customWidth="1"/>
    <col min="4361" max="4608" width="10.90625" style="79"/>
    <col min="4609" max="4609" width="28.08984375" style="79" customWidth="1"/>
    <col min="4610" max="4610" width="4.6328125" style="79" customWidth="1"/>
    <col min="4611" max="4611" width="13.54296875" style="79" customWidth="1"/>
    <col min="4612" max="4612" width="14.453125" style="79" customWidth="1"/>
    <col min="4613" max="4613" width="3.54296875" style="79" customWidth="1"/>
    <col min="4614" max="4615" width="10.90625" style="79"/>
    <col min="4616" max="4616" width="3.36328125" style="79" customWidth="1"/>
    <col min="4617" max="4864" width="10.90625" style="79"/>
    <col min="4865" max="4865" width="28.08984375" style="79" customWidth="1"/>
    <col min="4866" max="4866" width="4.6328125" style="79" customWidth="1"/>
    <col min="4867" max="4867" width="13.54296875" style="79" customWidth="1"/>
    <col min="4868" max="4868" width="14.453125" style="79" customWidth="1"/>
    <col min="4869" max="4869" width="3.54296875" style="79" customWidth="1"/>
    <col min="4870" max="4871" width="10.90625" style="79"/>
    <col min="4872" max="4872" width="3.36328125" style="79" customWidth="1"/>
    <col min="4873" max="5120" width="10.90625" style="79"/>
    <col min="5121" max="5121" width="28.08984375" style="79" customWidth="1"/>
    <col min="5122" max="5122" width="4.6328125" style="79" customWidth="1"/>
    <col min="5123" max="5123" width="13.54296875" style="79" customWidth="1"/>
    <col min="5124" max="5124" width="14.453125" style="79" customWidth="1"/>
    <col min="5125" max="5125" width="3.54296875" style="79" customWidth="1"/>
    <col min="5126" max="5127" width="10.90625" style="79"/>
    <col min="5128" max="5128" width="3.36328125" style="79" customWidth="1"/>
    <col min="5129" max="5376" width="10.90625" style="79"/>
    <col min="5377" max="5377" width="28.08984375" style="79" customWidth="1"/>
    <col min="5378" max="5378" width="4.6328125" style="79" customWidth="1"/>
    <col min="5379" max="5379" width="13.54296875" style="79" customWidth="1"/>
    <col min="5380" max="5380" width="14.453125" style="79" customWidth="1"/>
    <col min="5381" max="5381" width="3.54296875" style="79" customWidth="1"/>
    <col min="5382" max="5383" width="10.90625" style="79"/>
    <col min="5384" max="5384" width="3.36328125" style="79" customWidth="1"/>
    <col min="5385" max="5632" width="10.90625" style="79"/>
    <col min="5633" max="5633" width="28.08984375" style="79" customWidth="1"/>
    <col min="5634" max="5634" width="4.6328125" style="79" customWidth="1"/>
    <col min="5635" max="5635" width="13.54296875" style="79" customWidth="1"/>
    <col min="5636" max="5636" width="14.453125" style="79" customWidth="1"/>
    <col min="5637" max="5637" width="3.54296875" style="79" customWidth="1"/>
    <col min="5638" max="5639" width="10.90625" style="79"/>
    <col min="5640" max="5640" width="3.36328125" style="79" customWidth="1"/>
    <col min="5641" max="5888" width="10.90625" style="79"/>
    <col min="5889" max="5889" width="28.08984375" style="79" customWidth="1"/>
    <col min="5890" max="5890" width="4.6328125" style="79" customWidth="1"/>
    <col min="5891" max="5891" width="13.54296875" style="79" customWidth="1"/>
    <col min="5892" max="5892" width="14.453125" style="79" customWidth="1"/>
    <col min="5893" max="5893" width="3.54296875" style="79" customWidth="1"/>
    <col min="5894" max="5895" width="10.90625" style="79"/>
    <col min="5896" max="5896" width="3.36328125" style="79" customWidth="1"/>
    <col min="5897" max="6144" width="10.90625" style="79"/>
    <col min="6145" max="6145" width="28.08984375" style="79" customWidth="1"/>
    <col min="6146" max="6146" width="4.6328125" style="79" customWidth="1"/>
    <col min="6147" max="6147" width="13.54296875" style="79" customWidth="1"/>
    <col min="6148" max="6148" width="14.453125" style="79" customWidth="1"/>
    <col min="6149" max="6149" width="3.54296875" style="79" customWidth="1"/>
    <col min="6150" max="6151" width="10.90625" style="79"/>
    <col min="6152" max="6152" width="3.36328125" style="79" customWidth="1"/>
    <col min="6153" max="6400" width="10.90625" style="79"/>
    <col min="6401" max="6401" width="28.08984375" style="79" customWidth="1"/>
    <col min="6402" max="6402" width="4.6328125" style="79" customWidth="1"/>
    <col min="6403" max="6403" width="13.54296875" style="79" customWidth="1"/>
    <col min="6404" max="6404" width="14.453125" style="79" customWidth="1"/>
    <col min="6405" max="6405" width="3.54296875" style="79" customWidth="1"/>
    <col min="6406" max="6407" width="10.90625" style="79"/>
    <col min="6408" max="6408" width="3.36328125" style="79" customWidth="1"/>
    <col min="6409" max="6656" width="10.90625" style="79"/>
    <col min="6657" max="6657" width="28.08984375" style="79" customWidth="1"/>
    <col min="6658" max="6658" width="4.6328125" style="79" customWidth="1"/>
    <col min="6659" max="6659" width="13.54296875" style="79" customWidth="1"/>
    <col min="6660" max="6660" width="14.453125" style="79" customWidth="1"/>
    <col min="6661" max="6661" width="3.54296875" style="79" customWidth="1"/>
    <col min="6662" max="6663" width="10.90625" style="79"/>
    <col min="6664" max="6664" width="3.36328125" style="79" customWidth="1"/>
    <col min="6665" max="6912" width="10.90625" style="79"/>
    <col min="6913" max="6913" width="28.08984375" style="79" customWidth="1"/>
    <col min="6914" max="6914" width="4.6328125" style="79" customWidth="1"/>
    <col min="6915" max="6915" width="13.54296875" style="79" customWidth="1"/>
    <col min="6916" max="6916" width="14.453125" style="79" customWidth="1"/>
    <col min="6917" max="6917" width="3.54296875" style="79" customWidth="1"/>
    <col min="6918" max="6919" width="10.90625" style="79"/>
    <col min="6920" max="6920" width="3.36328125" style="79" customWidth="1"/>
    <col min="6921" max="7168" width="10.90625" style="79"/>
    <col min="7169" max="7169" width="28.08984375" style="79" customWidth="1"/>
    <col min="7170" max="7170" width="4.6328125" style="79" customWidth="1"/>
    <col min="7171" max="7171" width="13.54296875" style="79" customWidth="1"/>
    <col min="7172" max="7172" width="14.453125" style="79" customWidth="1"/>
    <col min="7173" max="7173" width="3.54296875" style="79" customWidth="1"/>
    <col min="7174" max="7175" width="10.90625" style="79"/>
    <col min="7176" max="7176" width="3.36328125" style="79" customWidth="1"/>
    <col min="7177" max="7424" width="10.90625" style="79"/>
    <col min="7425" max="7425" width="28.08984375" style="79" customWidth="1"/>
    <col min="7426" max="7426" width="4.6328125" style="79" customWidth="1"/>
    <col min="7427" max="7427" width="13.54296875" style="79" customWidth="1"/>
    <col min="7428" max="7428" width="14.453125" style="79" customWidth="1"/>
    <col min="7429" max="7429" width="3.54296875" style="79" customWidth="1"/>
    <col min="7430" max="7431" width="10.90625" style="79"/>
    <col min="7432" max="7432" width="3.36328125" style="79" customWidth="1"/>
    <col min="7433" max="7680" width="10.90625" style="79"/>
    <col min="7681" max="7681" width="28.08984375" style="79" customWidth="1"/>
    <col min="7682" max="7682" width="4.6328125" style="79" customWidth="1"/>
    <col min="7683" max="7683" width="13.54296875" style="79" customWidth="1"/>
    <col min="7684" max="7684" width="14.453125" style="79" customWidth="1"/>
    <col min="7685" max="7685" width="3.54296875" style="79" customWidth="1"/>
    <col min="7686" max="7687" width="10.90625" style="79"/>
    <col min="7688" max="7688" width="3.36328125" style="79" customWidth="1"/>
    <col min="7689" max="7936" width="10.90625" style="79"/>
    <col min="7937" max="7937" width="28.08984375" style="79" customWidth="1"/>
    <col min="7938" max="7938" width="4.6328125" style="79" customWidth="1"/>
    <col min="7939" max="7939" width="13.54296875" style="79" customWidth="1"/>
    <col min="7940" max="7940" width="14.453125" style="79" customWidth="1"/>
    <col min="7941" max="7941" width="3.54296875" style="79" customWidth="1"/>
    <col min="7942" max="7943" width="10.90625" style="79"/>
    <col min="7944" max="7944" width="3.36328125" style="79" customWidth="1"/>
    <col min="7945" max="8192" width="10.90625" style="79"/>
    <col min="8193" max="8193" width="28.08984375" style="79" customWidth="1"/>
    <col min="8194" max="8194" width="4.6328125" style="79" customWidth="1"/>
    <col min="8195" max="8195" width="13.54296875" style="79" customWidth="1"/>
    <col min="8196" max="8196" width="14.453125" style="79" customWidth="1"/>
    <col min="8197" max="8197" width="3.54296875" style="79" customWidth="1"/>
    <col min="8198" max="8199" width="10.90625" style="79"/>
    <col min="8200" max="8200" width="3.36328125" style="79" customWidth="1"/>
    <col min="8201" max="8448" width="10.90625" style="79"/>
    <col min="8449" max="8449" width="28.08984375" style="79" customWidth="1"/>
    <col min="8450" max="8450" width="4.6328125" style="79" customWidth="1"/>
    <col min="8451" max="8451" width="13.54296875" style="79" customWidth="1"/>
    <col min="8452" max="8452" width="14.453125" style="79" customWidth="1"/>
    <col min="8453" max="8453" width="3.54296875" style="79" customWidth="1"/>
    <col min="8454" max="8455" width="10.90625" style="79"/>
    <col min="8456" max="8456" width="3.36328125" style="79" customWidth="1"/>
    <col min="8457" max="8704" width="10.90625" style="79"/>
    <col min="8705" max="8705" width="28.08984375" style="79" customWidth="1"/>
    <col min="8706" max="8706" width="4.6328125" style="79" customWidth="1"/>
    <col min="8707" max="8707" width="13.54296875" style="79" customWidth="1"/>
    <col min="8708" max="8708" width="14.453125" style="79" customWidth="1"/>
    <col min="8709" max="8709" width="3.54296875" style="79" customWidth="1"/>
    <col min="8710" max="8711" width="10.90625" style="79"/>
    <col min="8712" max="8712" width="3.36328125" style="79" customWidth="1"/>
    <col min="8713" max="8960" width="10.90625" style="79"/>
    <col min="8961" max="8961" width="28.08984375" style="79" customWidth="1"/>
    <col min="8962" max="8962" width="4.6328125" style="79" customWidth="1"/>
    <col min="8963" max="8963" width="13.54296875" style="79" customWidth="1"/>
    <col min="8964" max="8964" width="14.453125" style="79" customWidth="1"/>
    <col min="8965" max="8965" width="3.54296875" style="79" customWidth="1"/>
    <col min="8966" max="8967" width="10.90625" style="79"/>
    <col min="8968" max="8968" width="3.36328125" style="79" customWidth="1"/>
    <col min="8969" max="9216" width="10.90625" style="79"/>
    <col min="9217" max="9217" width="28.08984375" style="79" customWidth="1"/>
    <col min="9218" max="9218" width="4.6328125" style="79" customWidth="1"/>
    <col min="9219" max="9219" width="13.54296875" style="79" customWidth="1"/>
    <col min="9220" max="9220" width="14.453125" style="79" customWidth="1"/>
    <col min="9221" max="9221" width="3.54296875" style="79" customWidth="1"/>
    <col min="9222" max="9223" width="10.90625" style="79"/>
    <col min="9224" max="9224" width="3.36328125" style="79" customWidth="1"/>
    <col min="9225" max="9472" width="10.90625" style="79"/>
    <col min="9473" max="9473" width="28.08984375" style="79" customWidth="1"/>
    <col min="9474" max="9474" width="4.6328125" style="79" customWidth="1"/>
    <col min="9475" max="9475" width="13.54296875" style="79" customWidth="1"/>
    <col min="9476" max="9476" width="14.453125" style="79" customWidth="1"/>
    <col min="9477" max="9477" width="3.54296875" style="79" customWidth="1"/>
    <col min="9478" max="9479" width="10.90625" style="79"/>
    <col min="9480" max="9480" width="3.36328125" style="79" customWidth="1"/>
    <col min="9481" max="9728" width="10.90625" style="79"/>
    <col min="9729" max="9729" width="28.08984375" style="79" customWidth="1"/>
    <col min="9730" max="9730" width="4.6328125" style="79" customWidth="1"/>
    <col min="9731" max="9731" width="13.54296875" style="79" customWidth="1"/>
    <col min="9732" max="9732" width="14.453125" style="79" customWidth="1"/>
    <col min="9733" max="9733" width="3.54296875" style="79" customWidth="1"/>
    <col min="9734" max="9735" width="10.90625" style="79"/>
    <col min="9736" max="9736" width="3.36328125" style="79" customWidth="1"/>
    <col min="9737" max="9984" width="10.90625" style="79"/>
    <col min="9985" max="9985" width="28.08984375" style="79" customWidth="1"/>
    <col min="9986" max="9986" width="4.6328125" style="79" customWidth="1"/>
    <col min="9987" max="9987" width="13.54296875" style="79" customWidth="1"/>
    <col min="9988" max="9988" width="14.453125" style="79" customWidth="1"/>
    <col min="9989" max="9989" width="3.54296875" style="79" customWidth="1"/>
    <col min="9990" max="9991" width="10.90625" style="79"/>
    <col min="9992" max="9992" width="3.36328125" style="79" customWidth="1"/>
    <col min="9993" max="10240" width="10.90625" style="79"/>
    <col min="10241" max="10241" width="28.08984375" style="79" customWidth="1"/>
    <col min="10242" max="10242" width="4.6328125" style="79" customWidth="1"/>
    <col min="10243" max="10243" width="13.54296875" style="79" customWidth="1"/>
    <col min="10244" max="10244" width="14.453125" style="79" customWidth="1"/>
    <col min="10245" max="10245" width="3.54296875" style="79" customWidth="1"/>
    <col min="10246" max="10247" width="10.90625" style="79"/>
    <col min="10248" max="10248" width="3.36328125" style="79" customWidth="1"/>
    <col min="10249" max="10496" width="10.90625" style="79"/>
    <col min="10497" max="10497" width="28.08984375" style="79" customWidth="1"/>
    <col min="10498" max="10498" width="4.6328125" style="79" customWidth="1"/>
    <col min="10499" max="10499" width="13.54296875" style="79" customWidth="1"/>
    <col min="10500" max="10500" width="14.453125" style="79" customWidth="1"/>
    <col min="10501" max="10501" width="3.54296875" style="79" customWidth="1"/>
    <col min="10502" max="10503" width="10.90625" style="79"/>
    <col min="10504" max="10504" width="3.36328125" style="79" customWidth="1"/>
    <col min="10505" max="10752" width="10.90625" style="79"/>
    <col min="10753" max="10753" width="28.08984375" style="79" customWidth="1"/>
    <col min="10754" max="10754" width="4.6328125" style="79" customWidth="1"/>
    <col min="10755" max="10755" width="13.54296875" style="79" customWidth="1"/>
    <col min="10756" max="10756" width="14.453125" style="79" customWidth="1"/>
    <col min="10757" max="10757" width="3.54296875" style="79" customWidth="1"/>
    <col min="10758" max="10759" width="10.90625" style="79"/>
    <col min="10760" max="10760" width="3.36328125" style="79" customWidth="1"/>
    <col min="10761" max="11008" width="10.90625" style="79"/>
    <col min="11009" max="11009" width="28.08984375" style="79" customWidth="1"/>
    <col min="11010" max="11010" width="4.6328125" style="79" customWidth="1"/>
    <col min="11011" max="11011" width="13.54296875" style="79" customWidth="1"/>
    <col min="11012" max="11012" width="14.453125" style="79" customWidth="1"/>
    <col min="11013" max="11013" width="3.54296875" style="79" customWidth="1"/>
    <col min="11014" max="11015" width="10.90625" style="79"/>
    <col min="11016" max="11016" width="3.36328125" style="79" customWidth="1"/>
    <col min="11017" max="11264" width="10.90625" style="79"/>
    <col min="11265" max="11265" width="28.08984375" style="79" customWidth="1"/>
    <col min="11266" max="11266" width="4.6328125" style="79" customWidth="1"/>
    <col min="11267" max="11267" width="13.54296875" style="79" customWidth="1"/>
    <col min="11268" max="11268" width="14.453125" style="79" customWidth="1"/>
    <col min="11269" max="11269" width="3.54296875" style="79" customWidth="1"/>
    <col min="11270" max="11271" width="10.90625" style="79"/>
    <col min="11272" max="11272" width="3.36328125" style="79" customWidth="1"/>
    <col min="11273" max="11520" width="10.90625" style="79"/>
    <col min="11521" max="11521" width="28.08984375" style="79" customWidth="1"/>
    <col min="11522" max="11522" width="4.6328125" style="79" customWidth="1"/>
    <col min="11523" max="11523" width="13.54296875" style="79" customWidth="1"/>
    <col min="11524" max="11524" width="14.453125" style="79" customWidth="1"/>
    <col min="11525" max="11525" width="3.54296875" style="79" customWidth="1"/>
    <col min="11526" max="11527" width="10.90625" style="79"/>
    <col min="11528" max="11528" width="3.36328125" style="79" customWidth="1"/>
    <col min="11529" max="11776" width="10.90625" style="79"/>
    <col min="11777" max="11777" width="28.08984375" style="79" customWidth="1"/>
    <col min="11778" max="11778" width="4.6328125" style="79" customWidth="1"/>
    <col min="11779" max="11779" width="13.54296875" style="79" customWidth="1"/>
    <col min="11780" max="11780" width="14.453125" style="79" customWidth="1"/>
    <col min="11781" max="11781" width="3.54296875" style="79" customWidth="1"/>
    <col min="11782" max="11783" width="10.90625" style="79"/>
    <col min="11784" max="11784" width="3.36328125" style="79" customWidth="1"/>
    <col min="11785" max="12032" width="10.90625" style="79"/>
    <col min="12033" max="12033" width="28.08984375" style="79" customWidth="1"/>
    <col min="12034" max="12034" width="4.6328125" style="79" customWidth="1"/>
    <col min="12035" max="12035" width="13.54296875" style="79" customWidth="1"/>
    <col min="12036" max="12036" width="14.453125" style="79" customWidth="1"/>
    <col min="12037" max="12037" width="3.54296875" style="79" customWidth="1"/>
    <col min="12038" max="12039" width="10.90625" style="79"/>
    <col min="12040" max="12040" width="3.36328125" style="79" customWidth="1"/>
    <col min="12041" max="12288" width="10.90625" style="79"/>
    <col min="12289" max="12289" width="28.08984375" style="79" customWidth="1"/>
    <col min="12290" max="12290" width="4.6328125" style="79" customWidth="1"/>
    <col min="12291" max="12291" width="13.54296875" style="79" customWidth="1"/>
    <col min="12292" max="12292" width="14.453125" style="79" customWidth="1"/>
    <col min="12293" max="12293" width="3.54296875" style="79" customWidth="1"/>
    <col min="12294" max="12295" width="10.90625" style="79"/>
    <col min="12296" max="12296" width="3.36328125" style="79" customWidth="1"/>
    <col min="12297" max="12544" width="10.90625" style="79"/>
    <col min="12545" max="12545" width="28.08984375" style="79" customWidth="1"/>
    <col min="12546" max="12546" width="4.6328125" style="79" customWidth="1"/>
    <col min="12547" max="12547" width="13.54296875" style="79" customWidth="1"/>
    <col min="12548" max="12548" width="14.453125" style="79" customWidth="1"/>
    <col min="12549" max="12549" width="3.54296875" style="79" customWidth="1"/>
    <col min="12550" max="12551" width="10.90625" style="79"/>
    <col min="12552" max="12552" width="3.36328125" style="79" customWidth="1"/>
    <col min="12553" max="12800" width="10.90625" style="79"/>
    <col min="12801" max="12801" width="28.08984375" style="79" customWidth="1"/>
    <col min="12802" max="12802" width="4.6328125" style="79" customWidth="1"/>
    <col min="12803" max="12803" width="13.54296875" style="79" customWidth="1"/>
    <col min="12804" max="12804" width="14.453125" style="79" customWidth="1"/>
    <col min="12805" max="12805" width="3.54296875" style="79" customWidth="1"/>
    <col min="12806" max="12807" width="10.90625" style="79"/>
    <col min="12808" max="12808" width="3.36328125" style="79" customWidth="1"/>
    <col min="12809" max="13056" width="10.90625" style="79"/>
    <col min="13057" max="13057" width="28.08984375" style="79" customWidth="1"/>
    <col min="13058" max="13058" width="4.6328125" style="79" customWidth="1"/>
    <col min="13059" max="13059" width="13.54296875" style="79" customWidth="1"/>
    <col min="13060" max="13060" width="14.453125" style="79" customWidth="1"/>
    <col min="13061" max="13061" width="3.54296875" style="79" customWidth="1"/>
    <col min="13062" max="13063" width="10.90625" style="79"/>
    <col min="13064" max="13064" width="3.36328125" style="79" customWidth="1"/>
    <col min="13065" max="13312" width="10.90625" style="79"/>
    <col min="13313" max="13313" width="28.08984375" style="79" customWidth="1"/>
    <col min="13314" max="13314" width="4.6328125" style="79" customWidth="1"/>
    <col min="13315" max="13315" width="13.54296875" style="79" customWidth="1"/>
    <col min="13316" max="13316" width="14.453125" style="79" customWidth="1"/>
    <col min="13317" max="13317" width="3.54296875" style="79" customWidth="1"/>
    <col min="13318" max="13319" width="10.90625" style="79"/>
    <col min="13320" max="13320" width="3.36328125" style="79" customWidth="1"/>
    <col min="13321" max="13568" width="10.90625" style="79"/>
    <col min="13569" max="13569" width="28.08984375" style="79" customWidth="1"/>
    <col min="13570" max="13570" width="4.6328125" style="79" customWidth="1"/>
    <col min="13571" max="13571" width="13.54296875" style="79" customWidth="1"/>
    <col min="13572" max="13572" width="14.453125" style="79" customWidth="1"/>
    <col min="13573" max="13573" width="3.54296875" style="79" customWidth="1"/>
    <col min="13574" max="13575" width="10.90625" style="79"/>
    <col min="13576" max="13576" width="3.36328125" style="79" customWidth="1"/>
    <col min="13577" max="13824" width="10.90625" style="79"/>
    <col min="13825" max="13825" width="28.08984375" style="79" customWidth="1"/>
    <col min="13826" max="13826" width="4.6328125" style="79" customWidth="1"/>
    <col min="13827" max="13827" width="13.54296875" style="79" customWidth="1"/>
    <col min="13828" max="13828" width="14.453125" style="79" customWidth="1"/>
    <col min="13829" max="13829" width="3.54296875" style="79" customWidth="1"/>
    <col min="13830" max="13831" width="10.90625" style="79"/>
    <col min="13832" max="13832" width="3.36328125" style="79" customWidth="1"/>
    <col min="13833" max="14080" width="10.90625" style="79"/>
    <col min="14081" max="14081" width="28.08984375" style="79" customWidth="1"/>
    <col min="14082" max="14082" width="4.6328125" style="79" customWidth="1"/>
    <col min="14083" max="14083" width="13.54296875" style="79" customWidth="1"/>
    <col min="14084" max="14084" width="14.453125" style="79" customWidth="1"/>
    <col min="14085" max="14085" width="3.54296875" style="79" customWidth="1"/>
    <col min="14086" max="14087" width="10.90625" style="79"/>
    <col min="14088" max="14088" width="3.36328125" style="79" customWidth="1"/>
    <col min="14089" max="14336" width="10.90625" style="79"/>
    <col min="14337" max="14337" width="28.08984375" style="79" customWidth="1"/>
    <col min="14338" max="14338" width="4.6328125" style="79" customWidth="1"/>
    <col min="14339" max="14339" width="13.54296875" style="79" customWidth="1"/>
    <col min="14340" max="14340" width="14.453125" style="79" customWidth="1"/>
    <col min="14341" max="14341" width="3.54296875" style="79" customWidth="1"/>
    <col min="14342" max="14343" width="10.90625" style="79"/>
    <col min="14344" max="14344" width="3.36328125" style="79" customWidth="1"/>
    <col min="14345" max="14592" width="10.90625" style="79"/>
    <col min="14593" max="14593" width="28.08984375" style="79" customWidth="1"/>
    <col min="14594" max="14594" width="4.6328125" style="79" customWidth="1"/>
    <col min="14595" max="14595" width="13.54296875" style="79" customWidth="1"/>
    <col min="14596" max="14596" width="14.453125" style="79" customWidth="1"/>
    <col min="14597" max="14597" width="3.54296875" style="79" customWidth="1"/>
    <col min="14598" max="14599" width="10.90625" style="79"/>
    <col min="14600" max="14600" width="3.36328125" style="79" customWidth="1"/>
    <col min="14601" max="14848" width="10.90625" style="79"/>
    <col min="14849" max="14849" width="28.08984375" style="79" customWidth="1"/>
    <col min="14850" max="14850" width="4.6328125" style="79" customWidth="1"/>
    <col min="14851" max="14851" width="13.54296875" style="79" customWidth="1"/>
    <col min="14852" max="14852" width="14.453125" style="79" customWidth="1"/>
    <col min="14853" max="14853" width="3.54296875" style="79" customWidth="1"/>
    <col min="14854" max="14855" width="10.90625" style="79"/>
    <col min="14856" max="14856" width="3.36328125" style="79" customWidth="1"/>
    <col min="14857" max="15104" width="10.90625" style="79"/>
    <col min="15105" max="15105" width="28.08984375" style="79" customWidth="1"/>
    <col min="15106" max="15106" width="4.6328125" style="79" customWidth="1"/>
    <col min="15107" max="15107" width="13.54296875" style="79" customWidth="1"/>
    <col min="15108" max="15108" width="14.453125" style="79" customWidth="1"/>
    <col min="15109" max="15109" width="3.54296875" style="79" customWidth="1"/>
    <col min="15110" max="15111" width="10.90625" style="79"/>
    <col min="15112" max="15112" width="3.36328125" style="79" customWidth="1"/>
    <col min="15113" max="15360" width="10.90625" style="79"/>
    <col min="15361" max="15361" width="28.08984375" style="79" customWidth="1"/>
    <col min="15362" max="15362" width="4.6328125" style="79" customWidth="1"/>
    <col min="15363" max="15363" width="13.54296875" style="79" customWidth="1"/>
    <col min="15364" max="15364" width="14.453125" style="79" customWidth="1"/>
    <col min="15365" max="15365" width="3.54296875" style="79" customWidth="1"/>
    <col min="15366" max="15367" width="10.90625" style="79"/>
    <col min="15368" max="15368" width="3.36328125" style="79" customWidth="1"/>
    <col min="15369" max="15616" width="10.90625" style="79"/>
    <col min="15617" max="15617" width="28.08984375" style="79" customWidth="1"/>
    <col min="15618" max="15618" width="4.6328125" style="79" customWidth="1"/>
    <col min="15619" max="15619" width="13.54296875" style="79" customWidth="1"/>
    <col min="15620" max="15620" width="14.453125" style="79" customWidth="1"/>
    <col min="15621" max="15621" width="3.54296875" style="79" customWidth="1"/>
    <col min="15622" max="15623" width="10.90625" style="79"/>
    <col min="15624" max="15624" width="3.36328125" style="79" customWidth="1"/>
    <col min="15625" max="15872" width="10.90625" style="79"/>
    <col min="15873" max="15873" width="28.08984375" style="79" customWidth="1"/>
    <col min="15874" max="15874" width="4.6328125" style="79" customWidth="1"/>
    <col min="15875" max="15875" width="13.54296875" style="79" customWidth="1"/>
    <col min="15876" max="15876" width="14.453125" style="79" customWidth="1"/>
    <col min="15877" max="15877" width="3.54296875" style="79" customWidth="1"/>
    <col min="15878" max="15879" width="10.90625" style="79"/>
    <col min="15880" max="15880" width="3.36328125" style="79" customWidth="1"/>
    <col min="15881" max="16128" width="10.90625" style="79"/>
    <col min="16129" max="16129" width="28.08984375" style="79" customWidth="1"/>
    <col min="16130" max="16130" width="4.6328125" style="79" customWidth="1"/>
    <col min="16131" max="16131" width="13.54296875" style="79" customWidth="1"/>
    <col min="16132" max="16132" width="14.453125" style="79" customWidth="1"/>
    <col min="16133" max="16133" width="3.54296875" style="79" customWidth="1"/>
    <col min="16134" max="16135" width="10.90625" style="79"/>
    <col min="16136" max="16136" width="3.36328125" style="79" customWidth="1"/>
    <col min="16137" max="16384" width="10.90625" style="79"/>
  </cols>
  <sheetData>
    <row r="1" spans="1:8" x14ac:dyDescent="0.35">
      <c r="A1" s="33" t="s">
        <v>82</v>
      </c>
      <c r="B1" s="33"/>
      <c r="C1" s="33"/>
      <c r="E1" s="80"/>
    </row>
    <row r="2" spans="1:8" x14ac:dyDescent="0.35">
      <c r="A2" s="33" t="s">
        <v>83</v>
      </c>
      <c r="B2" s="33"/>
      <c r="C2" s="33"/>
      <c r="E2" s="80"/>
    </row>
    <row r="3" spans="1:8" x14ac:dyDescent="0.35">
      <c r="A3" s="33"/>
      <c r="B3" s="33"/>
      <c r="C3" s="33"/>
      <c r="D3" s="48"/>
      <c r="E3" s="49"/>
    </row>
    <row r="4" spans="1:8" x14ac:dyDescent="0.35">
      <c r="A4" s="33" t="s">
        <v>121</v>
      </c>
      <c r="B4" s="33"/>
      <c r="C4" s="33"/>
      <c r="D4" s="48"/>
      <c r="E4" s="48"/>
    </row>
    <row r="5" spans="1:8" x14ac:dyDescent="0.35">
      <c r="A5" s="33" t="s">
        <v>122</v>
      </c>
      <c r="B5" s="33"/>
      <c r="C5" s="33"/>
      <c r="D5" s="48"/>
      <c r="E5" s="48"/>
    </row>
    <row r="6" spans="1:8" x14ac:dyDescent="0.35">
      <c r="A6" s="33" t="s">
        <v>123</v>
      </c>
      <c r="B6" s="33"/>
      <c r="C6" s="33"/>
      <c r="D6" s="48"/>
      <c r="E6" s="48"/>
    </row>
    <row r="7" spans="1:8" x14ac:dyDescent="0.35">
      <c r="A7" s="33"/>
      <c r="B7" s="33"/>
      <c r="C7" s="33"/>
      <c r="D7" s="33"/>
      <c r="E7" s="33"/>
      <c r="F7" s="33"/>
      <c r="G7" s="33"/>
      <c r="H7" s="33"/>
    </row>
    <row r="8" spans="1:8" x14ac:dyDescent="0.35">
      <c r="A8" s="51"/>
      <c r="B8" s="51"/>
      <c r="C8" s="51"/>
      <c r="D8" s="51"/>
      <c r="E8" s="51"/>
      <c r="F8" s="51"/>
      <c r="G8" s="51"/>
      <c r="H8" s="51"/>
    </row>
    <row r="9" spans="1:8" x14ac:dyDescent="0.35">
      <c r="A9" s="38" t="s">
        <v>124</v>
      </c>
      <c r="B9" s="40"/>
      <c r="C9" s="52" t="s">
        <v>125</v>
      </c>
      <c r="D9" s="52"/>
      <c r="F9" s="52" t="s">
        <v>126</v>
      </c>
      <c r="G9" s="52"/>
    </row>
    <row r="10" spans="1:8" x14ac:dyDescent="0.35">
      <c r="A10" s="38"/>
      <c r="B10" s="40"/>
      <c r="C10" s="40" t="s">
        <v>94</v>
      </c>
      <c r="D10" s="40" t="s">
        <v>40</v>
      </c>
      <c r="E10" s="40"/>
      <c r="F10" s="40" t="s">
        <v>94</v>
      </c>
      <c r="G10" s="40" t="s">
        <v>40</v>
      </c>
      <c r="H10" s="40"/>
    </row>
    <row r="11" spans="1:8" x14ac:dyDescent="0.35">
      <c r="A11" s="54"/>
      <c r="B11" s="55"/>
      <c r="C11" s="55"/>
      <c r="D11" s="55"/>
      <c r="E11" s="55"/>
      <c r="F11" s="55"/>
      <c r="G11" s="55"/>
      <c r="H11" s="55"/>
    </row>
    <row r="12" spans="1:8" ht="18" customHeight="1" x14ac:dyDescent="0.35">
      <c r="A12" s="33"/>
      <c r="B12" s="33"/>
      <c r="C12" s="33"/>
      <c r="D12" s="33"/>
      <c r="E12" s="33"/>
      <c r="F12" s="33"/>
      <c r="G12" s="33"/>
      <c r="H12" s="33"/>
    </row>
    <row r="13" spans="1:8" ht="18" customHeight="1" x14ac:dyDescent="0.35">
      <c r="A13" s="38" t="s">
        <v>35</v>
      </c>
      <c r="B13" s="33"/>
      <c r="C13" s="57">
        <f>SUM(C15:C29)</f>
        <v>247</v>
      </c>
      <c r="D13" s="81">
        <f>SUM(D15:D29)</f>
        <v>100</v>
      </c>
      <c r="E13" s="33"/>
      <c r="F13" s="57">
        <f>SUM(F15:F29)</f>
        <v>233</v>
      </c>
      <c r="G13" s="81">
        <f>SUM(G15:G29)</f>
        <v>100.00000000000001</v>
      </c>
    </row>
    <row r="14" spans="1:8" ht="18" customHeight="1" x14ac:dyDescent="0.35">
      <c r="A14" s="40"/>
      <c r="B14" s="33"/>
      <c r="C14" s="40"/>
      <c r="D14" s="81"/>
      <c r="E14" s="33"/>
    </row>
    <row r="15" spans="1:8" ht="18" hidden="1" customHeight="1" x14ac:dyDescent="0.35">
      <c r="A15" s="46" t="s">
        <v>127</v>
      </c>
      <c r="C15" s="40">
        <v>3</v>
      </c>
      <c r="D15" s="81">
        <f t="shared" ref="D15:D29" si="0">IF(A15&lt;&gt;0,C15/$C$13*100,"")</f>
        <v>1.214574898785425</v>
      </c>
      <c r="E15" s="33"/>
      <c r="F15" s="40">
        <v>11</v>
      </c>
      <c r="G15" s="81">
        <f>IF(D15&lt;&gt;0,F15/$F$13*100,"")</f>
        <v>4.7210300429184553</v>
      </c>
    </row>
    <row r="16" spans="1:8" ht="18" hidden="1" customHeight="1" x14ac:dyDescent="0.35">
      <c r="C16" s="40"/>
      <c r="D16" s="81" t="str">
        <f t="shared" si="0"/>
        <v/>
      </c>
      <c r="E16" s="33"/>
      <c r="F16" s="40"/>
      <c r="G16" s="81"/>
    </row>
    <row r="17" spans="1:8" ht="18" hidden="1" customHeight="1" x14ac:dyDescent="0.35">
      <c r="A17" s="46" t="s">
        <v>128</v>
      </c>
      <c r="C17" s="40">
        <v>82</v>
      </c>
      <c r="D17" s="81">
        <f t="shared" si="0"/>
        <v>33.198380566801625</v>
      </c>
      <c r="E17" s="33"/>
      <c r="F17" s="40">
        <v>95</v>
      </c>
      <c r="G17" s="81">
        <f t="shared" ref="G17:G29" si="1">IF(D17&lt;&gt;0,F17/$F$13*100,"")</f>
        <v>40.772532188841204</v>
      </c>
    </row>
    <row r="18" spans="1:8" ht="18" hidden="1" customHeight="1" x14ac:dyDescent="0.35">
      <c r="C18" s="40"/>
      <c r="D18" s="81" t="str">
        <f t="shared" si="0"/>
        <v/>
      </c>
      <c r="E18" s="33"/>
      <c r="F18" s="40"/>
      <c r="G18" s="81"/>
    </row>
    <row r="19" spans="1:8" ht="18" customHeight="1" x14ac:dyDescent="0.35">
      <c r="A19" s="46" t="s">
        <v>129</v>
      </c>
      <c r="C19" s="40">
        <v>2</v>
      </c>
      <c r="D19" s="81">
        <f t="shared" si="0"/>
        <v>0.80971659919028338</v>
      </c>
      <c r="E19" s="33"/>
      <c r="F19" s="40">
        <v>2</v>
      </c>
      <c r="G19" s="81">
        <f t="shared" si="1"/>
        <v>0.85836909871244638</v>
      </c>
    </row>
    <row r="20" spans="1:8" ht="18" customHeight="1" x14ac:dyDescent="0.35">
      <c r="C20" s="40"/>
      <c r="D20" s="81" t="str">
        <f t="shared" si="0"/>
        <v/>
      </c>
      <c r="E20" s="33"/>
      <c r="F20" s="40"/>
      <c r="G20" s="81"/>
    </row>
    <row r="21" spans="1:8" ht="18" customHeight="1" x14ac:dyDescent="0.35">
      <c r="A21" s="46" t="s">
        <v>130</v>
      </c>
      <c r="C21" s="40">
        <v>1</v>
      </c>
      <c r="D21" s="81">
        <f t="shared" si="0"/>
        <v>0.40485829959514169</v>
      </c>
      <c r="E21" s="33"/>
      <c r="F21" s="40"/>
      <c r="G21" s="81"/>
    </row>
    <row r="22" spans="1:8" ht="18" customHeight="1" x14ac:dyDescent="0.35">
      <c r="C22" s="40"/>
      <c r="D22" s="81" t="str">
        <f t="shared" si="0"/>
        <v/>
      </c>
      <c r="E22" s="33"/>
      <c r="F22" s="40"/>
      <c r="G22" s="81"/>
    </row>
    <row r="23" spans="1:8" ht="18" customHeight="1" x14ac:dyDescent="0.35">
      <c r="A23" s="46" t="s">
        <v>131</v>
      </c>
      <c r="C23" s="40">
        <v>51</v>
      </c>
      <c r="D23" s="81">
        <f t="shared" si="0"/>
        <v>20.647773279352226</v>
      </c>
      <c r="E23" s="33"/>
      <c r="F23" s="40">
        <v>31</v>
      </c>
      <c r="G23" s="81">
        <f t="shared" si="1"/>
        <v>13.304721030042918</v>
      </c>
    </row>
    <row r="24" spans="1:8" ht="18" customHeight="1" x14ac:dyDescent="0.35">
      <c r="C24" s="40"/>
      <c r="D24" s="81" t="str">
        <f t="shared" si="0"/>
        <v/>
      </c>
      <c r="E24" s="33"/>
      <c r="F24" s="40"/>
      <c r="G24" s="81"/>
    </row>
    <row r="25" spans="1:8" ht="18" customHeight="1" x14ac:dyDescent="0.35">
      <c r="A25" s="46" t="s">
        <v>132</v>
      </c>
      <c r="C25" s="40">
        <v>34</v>
      </c>
      <c r="D25" s="81">
        <f t="shared" si="0"/>
        <v>13.765182186234817</v>
      </c>
      <c r="E25" s="33"/>
      <c r="F25" s="40">
        <v>41</v>
      </c>
      <c r="G25" s="81">
        <f t="shared" si="1"/>
        <v>17.596566523605151</v>
      </c>
    </row>
    <row r="26" spans="1:8" ht="18" customHeight="1" x14ac:dyDescent="0.35">
      <c r="C26" s="40"/>
      <c r="D26" s="81" t="str">
        <f t="shared" si="0"/>
        <v/>
      </c>
      <c r="E26" s="33"/>
      <c r="F26" s="40"/>
      <c r="G26" s="81"/>
    </row>
    <row r="27" spans="1:8" ht="14.25" customHeight="1" x14ac:dyDescent="0.35">
      <c r="A27" s="46" t="s">
        <v>133</v>
      </c>
      <c r="C27" s="40">
        <v>42</v>
      </c>
      <c r="D27" s="81">
        <f t="shared" si="0"/>
        <v>17.004048582995949</v>
      </c>
      <c r="E27" s="33"/>
      <c r="F27" s="40">
        <v>20</v>
      </c>
      <c r="G27" s="81">
        <f t="shared" si="1"/>
        <v>8.5836909871244629</v>
      </c>
    </row>
    <row r="28" spans="1:8" x14ac:dyDescent="0.35">
      <c r="C28" s="40"/>
      <c r="D28" s="81" t="str">
        <f t="shared" si="0"/>
        <v/>
      </c>
      <c r="E28" s="33"/>
      <c r="F28" s="40"/>
      <c r="G28" s="81"/>
    </row>
    <row r="29" spans="1:8" x14ac:dyDescent="0.35">
      <c r="A29" s="46" t="s">
        <v>134</v>
      </c>
      <c r="C29" s="40">
        <v>32</v>
      </c>
      <c r="D29" s="81">
        <f t="shared" si="0"/>
        <v>12.955465587044534</v>
      </c>
      <c r="E29" s="33"/>
      <c r="F29" s="40">
        <v>33</v>
      </c>
      <c r="G29" s="81">
        <f t="shared" si="1"/>
        <v>14.163090128755366</v>
      </c>
    </row>
    <row r="30" spans="1:8" x14ac:dyDescent="0.35">
      <c r="A30" s="82"/>
      <c r="B30" s="82"/>
      <c r="C30" s="82"/>
      <c r="D30" s="82"/>
      <c r="E30" s="82"/>
      <c r="F30" s="82"/>
      <c r="G30" s="82"/>
      <c r="H30" s="82"/>
    </row>
    <row r="32" spans="1:8" s="33" customFormat="1" x14ac:dyDescent="0.35">
      <c r="A32" s="33" t="s">
        <v>80</v>
      </c>
    </row>
    <row r="33" spans="1:1" s="33" customFormat="1" x14ac:dyDescent="0.35">
      <c r="A33" s="33" t="s">
        <v>101</v>
      </c>
    </row>
    <row r="34" spans="1:1" s="33" customFormat="1" x14ac:dyDescent="0.35"/>
  </sheetData>
  <mergeCells count="2">
    <mergeCell ref="C9:D9"/>
    <mergeCell ref="F9:G9"/>
  </mergeCells>
  <printOptions horizontalCentered="1" verticalCentered="1"/>
  <pageMargins left="0" right="0" top="0" bottom="0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INDICE ACCIÓN SOCIAL</vt:lpstr>
      <vt:lpstr>CUADRO AS1</vt:lpstr>
      <vt:lpstr>GRAFICO AS1</vt:lpstr>
      <vt:lpstr>CUADRO AS2</vt:lpstr>
      <vt:lpstr>GRAFICO AS2</vt:lpstr>
      <vt:lpstr>CUADRO AS3</vt:lpstr>
      <vt:lpstr>CUADRO AS4</vt:lpstr>
      <vt:lpstr>GRAFICO AS3</vt:lpstr>
      <vt:lpstr>CUADRO AS5</vt:lpstr>
      <vt:lpstr>CUADRO AS6</vt:lpstr>
      <vt:lpstr>GRAFICO AS4</vt:lpstr>
      <vt:lpstr>CUADRO AS7</vt:lpstr>
      <vt:lpstr>CUADRO AS8</vt:lpstr>
      <vt:lpstr>CUADRO AS9</vt:lpstr>
      <vt:lpstr>CUADRO AS10</vt:lpstr>
      <vt:lpstr>CUADRO AS11</vt:lpstr>
      <vt:lpstr>GRAFICO AS5</vt:lpstr>
    </vt:vector>
  </TitlesOfParts>
  <Company>UCR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García Delgado</dc:creator>
  <cp:lastModifiedBy>Esteban García Delgado</cp:lastModifiedBy>
  <dcterms:created xsi:type="dcterms:W3CDTF">2023-08-23T20:55:58Z</dcterms:created>
  <dcterms:modified xsi:type="dcterms:W3CDTF">2023-08-23T21:05:16Z</dcterms:modified>
</cp:coreProperties>
</file>